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lschexnayder\Documents\CEA Monitoring\"/>
    </mc:Choice>
  </mc:AlternateContent>
  <xr:revisionPtr revIDLastSave="0" documentId="13_ncr:1_{EDDA80A7-7D02-4EA2-A2F8-181EA554278F}" xr6:coauthVersionLast="47" xr6:coauthVersionMax="47" xr10:uidLastSave="{00000000-0000-0000-0000-000000000000}"/>
  <bookViews>
    <workbookView xWindow="7332" yWindow="1452" windowWidth="26724" windowHeight="14184" xr2:uid="{048DC94A-D2E6-4D5A-ABAB-2C46ED6F6328}"/>
  </bookViews>
  <sheets>
    <sheet name="Expired" sheetId="1" r:id="rId1"/>
  </sheets>
  <definedNames>
    <definedName name="ExternalData_1" localSheetId="0" hidden="1">Expired!$A$10:$Q$91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9" i="1" l="1"/>
  <c r="G96" i="1"/>
  <c r="G95" i="1"/>
  <c r="G97" i="1" s="1"/>
  <c r="G93"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3D021E97-C448-4E4C-948F-F3B3EC909359}" keepAlive="1" name="Query - Expired" description="Connection to the 'Expired' query in the workbook." type="5" refreshedVersion="8" background="1" saveData="1">
    <dbPr connection="Provider=Microsoft.Mashup.OleDb.1;Data Source=$Workbook$;Location=Expired;Extended Properties=&quot;&quot;" command="SELECT * FROM [Expired]"/>
  </connection>
</connections>
</file>

<file path=xl/sharedStrings.xml><?xml version="1.0" encoding="utf-8"?>
<sst xmlns="http://schemas.openxmlformats.org/spreadsheetml/2006/main" count="731" uniqueCount="193">
  <si>
    <t>Entities with Expired Cooperative Endeavor Agreements (CEAs)</t>
  </si>
  <si>
    <t>These CEAs are expired and the required cost reports have not been submitted.  Cost reports should be submitted to Treasury providing documentation that the money was spent within the terms of the CEA or the money is required to be returned to the state.</t>
  </si>
  <si>
    <t>@ Extended by Act 120 of the 2021 RLS     + Extended by Act 170 of the 2022 RLS     # Extended by Act 397 of the 2023 RLS</t>
  </si>
  <si>
    <t>Status</t>
  </si>
  <si>
    <t>Act Containing Appropriation</t>
  </si>
  <si>
    <t>Eligible Expense Timeframe</t>
  </si>
  <si>
    <t>Agency</t>
  </si>
  <si>
    <t>Name of Entity</t>
  </si>
  <si>
    <t>Amount of 
Appropriation</t>
  </si>
  <si>
    <t>Balance 
to Report</t>
  </si>
  <si>
    <t>Last Cost Report</t>
  </si>
  <si>
    <t>Plan</t>
  </si>
  <si>
    <t>Type</t>
  </si>
  <si>
    <t>Parish</t>
  </si>
  <si>
    <t>$ Pd to Entity</t>
  </si>
  <si>
    <t>State Still Has $</t>
  </si>
  <si>
    <t>MOF</t>
  </si>
  <si>
    <t>MOF Combined</t>
  </si>
  <si>
    <t>paid and rpt check</t>
  </si>
  <si>
    <t>CY combine check</t>
  </si>
  <si>
    <t>expired</t>
  </si>
  <si>
    <t>Act 1 of 2020 1EOS #</t>
  </si>
  <si>
    <t>7/1/20 to 6/30/24</t>
  </si>
  <si>
    <t>Awesome Ladies of Distinction</t>
  </si>
  <si>
    <t>none</t>
  </si>
  <si>
    <t>C</t>
  </si>
  <si>
    <t>NGO</t>
  </si>
  <si>
    <t>Jefferson</t>
  </si>
  <si>
    <t>SGF</t>
  </si>
  <si>
    <t>Act 1 of 2020 1EOS + #</t>
  </si>
  <si>
    <t>Gentilly Development District</t>
  </si>
  <si>
    <t>Orleans</t>
  </si>
  <si>
    <t>G21</t>
  </si>
  <si>
    <t>Stat Ded</t>
  </si>
  <si>
    <t>Act 45 of 2020 2EOS + ^</t>
  </si>
  <si>
    <t>7/1/20 to 6/30/25</t>
  </si>
  <si>
    <t xml:space="preserve">Assumption Parish Government </t>
  </si>
  <si>
    <t>Assumption</t>
  </si>
  <si>
    <t>Act 45 of 2020 2EOS @</t>
  </si>
  <si>
    <t>7/1/20 to 12/31/21</t>
  </si>
  <si>
    <t>Baton Rouge North Economic Development District</t>
  </si>
  <si>
    <t>East Baton Rouge</t>
  </si>
  <si>
    <t>Act 45 of 2020 2EOS @ ^</t>
  </si>
  <si>
    <t>Bayou Blue Fire Protection District</t>
  </si>
  <si>
    <t>Terrebonne</t>
  </si>
  <si>
    <t>Act 199 of 2022 RLS ^</t>
  </si>
  <si>
    <t>7/1/22 to 6/30/25</t>
  </si>
  <si>
    <t>City of Westwego - Wharf Project</t>
  </si>
  <si>
    <t>T26</t>
  </si>
  <si>
    <t xml:space="preserve">Act 199 of 2022 RLS </t>
  </si>
  <si>
    <t>7/1/22 to 6/30/23</t>
  </si>
  <si>
    <t>Town of Berwick - mural project</t>
  </si>
  <si>
    <t>A</t>
  </si>
  <si>
    <t>St Mary</t>
  </si>
  <si>
    <t>T51</t>
  </si>
  <si>
    <t>Act 199 of 2022 RLS #</t>
  </si>
  <si>
    <t>7/1/22 to 6/30/24</t>
  </si>
  <si>
    <t>Jefferson Parish Council for the New Growth Economic Development Association</t>
  </si>
  <si>
    <t>Act 447 of 2023 RLS</t>
  </si>
  <si>
    <t>7/1/23 to 6/30/24</t>
  </si>
  <si>
    <t>Allen Parish Capital Improvement Board</t>
  </si>
  <si>
    <t>Allen</t>
  </si>
  <si>
    <t>T02</t>
  </si>
  <si>
    <t>Beauregard Tourist Commission 50%</t>
  </si>
  <si>
    <t>Beauregard</t>
  </si>
  <si>
    <t>T06</t>
  </si>
  <si>
    <t>Act 447 of 2023 RLS ^</t>
  </si>
  <si>
    <t>7/1/23 to 6/30/25</t>
  </si>
  <si>
    <t>Pamoja Art Society</t>
  </si>
  <si>
    <t>B</t>
  </si>
  <si>
    <t>Caddo</t>
  </si>
  <si>
    <t>T09</t>
  </si>
  <si>
    <t>Shreveport Multi-Cultural Center</t>
  </si>
  <si>
    <t>Eddie E. Hughes Foundation - Shreveport Stuffed Shrimp Festival</t>
  </si>
  <si>
    <t>City of Westwego - Westwego Landing/Sala Avenue</t>
  </si>
  <si>
    <t>Jefferson Parish Council Hope Haven Festival Park</t>
  </si>
  <si>
    <t>City of Baldwin -  Beautification</t>
  </si>
  <si>
    <t>St. Mary</t>
  </si>
  <si>
    <t>Act 4 of 2024 RLS</t>
  </si>
  <si>
    <t>7/1/24 to 6/30/25</t>
  </si>
  <si>
    <t>Abbeville Cultural &amp; Historical Alliance</t>
  </si>
  <si>
    <t>Vermillion</t>
  </si>
  <si>
    <t>T57</t>
  </si>
  <si>
    <t>Acadian Centre Acadien</t>
  </si>
  <si>
    <t>Lafayette</t>
  </si>
  <si>
    <t>Acadian Heritage &amp; Culture Foundation, Inc.</t>
  </si>
  <si>
    <t>Alex/Pineville Area Convention &amp; Visitors Bureau</t>
  </si>
  <si>
    <t>Rapides</t>
  </si>
  <si>
    <t>T40</t>
  </si>
  <si>
    <t>Bayou Teche Museum</t>
  </si>
  <si>
    <t>Iberia</t>
  </si>
  <si>
    <t>T23</t>
  </si>
  <si>
    <t>Beauregard Parish Police Jury - Beauregard Parish Covered Arena Authority 50% (per RS 33:4577.1)</t>
  </si>
  <si>
    <t>City of Franklin - Main Street Beautification Committee</t>
  </si>
  <si>
    <t xml:space="preserve">St. Mary </t>
  </si>
  <si>
    <t>City of Franklin - Teche Theatre for the Performing Arts</t>
  </si>
  <si>
    <t>City of Morgan City - Shrimp and Petroleum Festival</t>
  </si>
  <si>
    <t>City of New Iberia for Pepperplex Improvements (7%)</t>
  </si>
  <si>
    <t>City of New Iberia for the Hopkins Street Economic Development District, 2%</t>
  </si>
  <si>
    <t xml:space="preserve">Iberia </t>
  </si>
  <si>
    <t>City of New Orleans - Short Term Rental Admin</t>
  </si>
  <si>
    <t>TD2</t>
  </si>
  <si>
    <t>City of Westwego - Creative Arts Center</t>
  </si>
  <si>
    <t>City of Westwego - Jefferson Performing Arts Society</t>
  </si>
  <si>
    <t>City of Westwego - Westwego Farmers and Fishermen's Market</t>
  </si>
  <si>
    <t>City of Westwego - Westwego Fest</t>
  </si>
  <si>
    <t>DeSoto Parish Chamber of Commerce 35%</t>
  </si>
  <si>
    <t>DeSoto</t>
  </si>
  <si>
    <t>T16</t>
  </si>
  <si>
    <t xml:space="preserve">DeSoto Parish Tourist Commission 50% </t>
  </si>
  <si>
    <t>Doorway to Louisiana, Inc. dba East Carroll Parish Tourism Commission</t>
  </si>
  <si>
    <t>East Carroll</t>
  </si>
  <si>
    <t>T18</t>
  </si>
  <si>
    <t>Evangeline Parish Tourist Commission</t>
  </si>
  <si>
    <t>Evangeline</t>
  </si>
  <si>
    <t>T20</t>
  </si>
  <si>
    <t>Franklin Parish Tourism Commission</t>
  </si>
  <si>
    <t>Franklin</t>
  </si>
  <si>
    <t>T21</t>
  </si>
  <si>
    <t>Gueydan Museum</t>
  </si>
  <si>
    <t>Houma Downtown Development Corp 50%</t>
  </si>
  <si>
    <t>T55</t>
  </si>
  <si>
    <t>Iberia Parish Tourist Commission (45%)</t>
  </si>
  <si>
    <t>Jeanerette Museum</t>
  </si>
  <si>
    <t>Jefferson Davis Parish Tourist Commission</t>
  </si>
  <si>
    <t>Jefferson Davis</t>
  </si>
  <si>
    <t>T27</t>
  </si>
  <si>
    <t>Jefferson Parish - Allstate Sugar Bowl Basketball Tournament</t>
  </si>
  <si>
    <t>Jefferson Parish Council for the Louisiana Crawfish Boiling Championships</t>
  </si>
  <si>
    <t>Le Bayou Legendaire Company</t>
  </si>
  <si>
    <t>Vermilion</t>
  </si>
  <si>
    <t>Les Chretiens, Inc.</t>
  </si>
  <si>
    <t>Livingston Economic Development Council 50%</t>
  </si>
  <si>
    <t>Livingston</t>
  </si>
  <si>
    <t>T32</t>
  </si>
  <si>
    <t>Logansport Chamber of Commerce 15%</t>
  </si>
  <si>
    <t>Louisiana Military Hall of Fame and Museum</t>
  </si>
  <si>
    <t>Monroe-West Monroe Convention Visitors Bureau</t>
  </si>
  <si>
    <t>Ouachita</t>
  </si>
  <si>
    <t>T37</t>
  </si>
  <si>
    <t>Morehouse Economic Development Corp.</t>
  </si>
  <si>
    <t>Morehouse</t>
  </si>
  <si>
    <t>T34</t>
  </si>
  <si>
    <t>Natchitoches Historic District Development Commission</t>
  </si>
  <si>
    <t>Natchitoches</t>
  </si>
  <si>
    <t>TC4</t>
  </si>
  <si>
    <t>New Orleans &amp; Company</t>
  </si>
  <si>
    <t>D</t>
  </si>
  <si>
    <t>T36</t>
  </si>
  <si>
    <t>Red River STEM, Inc. dba Sci-Port Discovery Center</t>
  </si>
  <si>
    <t>Research Park Corporation 50%</t>
  </si>
  <si>
    <t>EBR</t>
  </si>
  <si>
    <t>TA7</t>
  </si>
  <si>
    <t>Rho Omega and Friends, Inc.</t>
  </si>
  <si>
    <t>River Parishes Convention Tourist &amp; Visitors Comm.</t>
  </si>
  <si>
    <t>St. John the Baptist</t>
  </si>
  <si>
    <t>TB4</t>
  </si>
  <si>
    <t>Ruston-Lincoln Convention &amp; Visitors Bureau</t>
  </si>
  <si>
    <t>Lincoln</t>
  </si>
  <si>
    <t>T31</t>
  </si>
  <si>
    <t>Sabine Parish Tourist &amp; Recreation Comm</t>
  </si>
  <si>
    <t>Sabine</t>
  </si>
  <si>
    <t>T43</t>
  </si>
  <si>
    <t>Shreveport Bossier African American Chamber of Commerce</t>
  </si>
  <si>
    <t>St. Landry Parish Tourist Commission</t>
  </si>
  <si>
    <t>St. Landry</t>
  </si>
  <si>
    <t>T49</t>
  </si>
  <si>
    <t>St. Mary Paish Govt. - Atchafalaya at Idlewood Golf Course</t>
  </si>
  <si>
    <t>St. Mary Paish Govt. - Sorell Park</t>
  </si>
  <si>
    <t>The Poke Salad Festival in Shreveport</t>
  </si>
  <si>
    <t>The Sunflower Festival in Gilliam (Red River Crossroads Historical &amp; Cultural Association)</t>
  </si>
  <si>
    <t>Town of Delhi - Cave Theater</t>
  </si>
  <si>
    <t>Richland</t>
  </si>
  <si>
    <t>T42</t>
  </si>
  <si>
    <t xml:space="preserve">Town of Delhi - Municipal Golf Course </t>
  </si>
  <si>
    <t>Town of Mangham for downtown development</t>
  </si>
  <si>
    <t>Town of Oil City</t>
  </si>
  <si>
    <t>Union Parish Tourist Commission</t>
  </si>
  <si>
    <t>Union</t>
  </si>
  <si>
    <t>T56</t>
  </si>
  <si>
    <t>Vernon Parish Tourist &amp; Recreation Commission  20%</t>
  </si>
  <si>
    <t>Vernon</t>
  </si>
  <si>
    <t>TA2</t>
  </si>
  <si>
    <t>Webster Parish Convention &amp; Visitors Commission</t>
  </si>
  <si>
    <t>Webster</t>
  </si>
  <si>
    <t>T60</t>
  </si>
  <si>
    <t>Winn Chamber of Commerce and Tourism</t>
  </si>
  <si>
    <t>Winn</t>
  </si>
  <si>
    <t>T64</t>
  </si>
  <si>
    <t>Paid to Entity</t>
  </si>
  <si>
    <t>Undisbursed Money</t>
  </si>
  <si>
    <t># of Appropriations</t>
  </si>
  <si>
    <t>ATTACHMENT A - as of August 12,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</si>
</sst>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409]mmmm\-yy;@"/>
    <numFmt numFmtId="166" formatCode="_(&quot;$&quot;* #,##0_);_(&quot;$&quot;* \(#,##0\);_(&quot;$&quot;* &quot;-&quot;??_);_(@_)"/>
  </numFmts>
  <fonts count="6" x14ac:knownFonts="1">
    <font>
      <sz val="11"/>
      <color theme="1"/>
      <name val="Aptos Narrow"/>
      <family val="2"/>
      <scheme val="minor"/>
    </font>
    <font>
      <sz val="11"/>
      <color theme="1"/>
      <name val="Aptos Narrow"/>
      <family val="2"/>
      <scheme val="minor"/>
    </font>
    <font>
      <sz val="16"/>
      <color theme="1"/>
      <name val="Times New Roman"/>
      <family val="1"/>
    </font>
    <font>
      <b/>
      <sz val="16"/>
      <color theme="1"/>
      <name val="Times New Roman"/>
      <family val="1"/>
    </font>
    <font>
      <sz val="11"/>
      <color theme="1"/>
      <name val="Times New Roman"/>
      <family val="1"/>
    </font>
    <font>
      <b/>
      <sz val="12"/>
      <color theme="1"/>
      <name val="Times New Roman"/>
      <family val="1"/>
    </font>
  </fonts>
  <fills count="2">
    <fill>
      <patternFill patternType="none"/>
    </fill>
    <fill>
      <patternFill patternType="gray125"/>
    </fill>
  </fills>
  <borders count="3">
    <border>
      <left/>
      <right/>
      <top/>
      <bottom/>
      <diagonal/>
    </border>
    <border>
      <left/>
      <right/>
      <top style="thin">
        <color indexed="64"/>
      </top>
      <bottom style="thin">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28">
    <xf numFmtId="0" fontId="0" fillId="0" borderId="0" xfId="0"/>
    <xf numFmtId="0" fontId="2" fillId="0" borderId="0" xfId="0" applyFont="1"/>
    <xf numFmtId="0" fontId="3" fillId="0" borderId="0" xfId="0" applyFont="1" applyAlignment="1">
      <alignment horizontal="center"/>
    </xf>
    <xf numFmtId="0" fontId="3" fillId="0" borderId="0" xfId="0" applyFont="1" applyAlignment="1">
      <alignment horizontal="center"/>
    </xf>
    <xf numFmtId="43" fontId="2" fillId="0" borderId="0" xfId="1" applyFont="1"/>
    <xf numFmtId="0" fontId="4" fillId="0" borderId="0" xfId="0" applyFont="1"/>
    <xf numFmtId="164" fontId="4" fillId="0" borderId="0" xfId="1" applyNumberFormat="1" applyFont="1" applyAlignment="1">
      <alignment horizontal="center"/>
    </xf>
    <xf numFmtId="43" fontId="4" fillId="0" borderId="0" xfId="1" applyFont="1"/>
    <xf numFmtId="164" fontId="4" fillId="0" borderId="0" xfId="1" applyNumberFormat="1" applyFont="1"/>
    <xf numFmtId="14" fontId="4" fillId="0" borderId="0" xfId="1" applyNumberFormat="1" applyFont="1" applyAlignment="1">
      <alignment horizontal="right"/>
    </xf>
    <xf numFmtId="0" fontId="4" fillId="0" borderId="0" xfId="0" applyFont="1" applyAlignment="1">
      <alignment horizontal="center"/>
    </xf>
    <xf numFmtId="0" fontId="5"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wrapText="1"/>
    </xf>
    <xf numFmtId="0" fontId="5" fillId="0" borderId="0" xfId="0" applyFont="1" applyAlignment="1">
      <alignment vertical="center" wrapText="1"/>
    </xf>
    <xf numFmtId="0" fontId="4" fillId="0" borderId="0" xfId="0" quotePrefix="1" applyFont="1" applyAlignment="1">
      <alignment horizontal="center"/>
    </xf>
    <xf numFmtId="0" fontId="4" fillId="0" borderId="0" xfId="0" applyFont="1" applyAlignment="1">
      <alignment horizontal="center"/>
    </xf>
    <xf numFmtId="0" fontId="4" fillId="0" borderId="0" xfId="0" applyFont="1" applyAlignment="1">
      <alignment wrapText="1"/>
    </xf>
    <xf numFmtId="0" fontId="4" fillId="0" borderId="0" xfId="0" applyFont="1" applyAlignment="1">
      <alignment horizontal="center" wrapText="1"/>
    </xf>
    <xf numFmtId="164" fontId="4" fillId="0" borderId="0" xfId="1" applyNumberFormat="1" applyFont="1" applyAlignment="1">
      <alignment horizontal="center" wrapText="1"/>
    </xf>
    <xf numFmtId="14" fontId="4" fillId="0" borderId="0" xfId="1" applyNumberFormat="1" applyFont="1" applyAlignment="1">
      <alignment horizontal="center" wrapText="1"/>
    </xf>
    <xf numFmtId="164" fontId="4" fillId="0" borderId="0" xfId="1" applyNumberFormat="1" applyFont="1" applyFill="1"/>
    <xf numFmtId="165" fontId="4" fillId="0" borderId="0" xfId="1" applyNumberFormat="1" applyFont="1" applyFill="1" applyAlignment="1">
      <alignment horizontal="right"/>
    </xf>
    <xf numFmtId="166" fontId="4" fillId="0" borderId="1" xfId="2" applyNumberFormat="1" applyFont="1" applyBorder="1"/>
    <xf numFmtId="164" fontId="4" fillId="0" borderId="0" xfId="1" applyNumberFormat="1" applyFont="1" applyAlignment="1">
      <alignment horizontal="right"/>
    </xf>
    <xf numFmtId="164" fontId="4" fillId="0" borderId="2" xfId="1" applyNumberFormat="1" applyFont="1" applyBorder="1"/>
    <xf numFmtId="166" fontId="4" fillId="0" borderId="0" xfId="2" applyNumberFormat="1" applyFont="1"/>
    <xf numFmtId="0" fontId="4" fillId="0" borderId="0" xfId="0" applyFont="1" applyAlignment="1">
      <alignment horizontal="right"/>
    </xf>
  </cellXfs>
  <cellStyles count="3">
    <cellStyle name="Comma" xfId="1" builtinId="3"/>
    <cellStyle name="Currency" xfId="2" builtinId="4"/>
    <cellStyle name="Normal" xfId="0" builtinId="0"/>
  </cellStyles>
  <dxfs count="15">
    <dxf>
      <font>
        <strike val="0"/>
        <outline val="0"/>
        <shadow val="0"/>
        <u val="none"/>
        <vertAlign val="baseline"/>
        <color theme="1"/>
        <name val="Times New Roman"/>
        <family val="1"/>
        <scheme val="none"/>
      </font>
    </dxf>
    <dxf>
      <font>
        <strike val="0"/>
        <outline val="0"/>
        <shadow val="0"/>
        <u val="none"/>
        <vertAlign val="baseline"/>
        <color theme="1"/>
        <name val="Times New Roman"/>
        <family val="1"/>
        <scheme val="none"/>
      </font>
    </dxf>
    <dxf>
      <font>
        <strike val="0"/>
        <outline val="0"/>
        <shadow val="0"/>
        <u val="none"/>
        <vertAlign val="baseline"/>
        <color theme="1"/>
        <name val="Times New Roman"/>
        <family val="1"/>
        <scheme val="none"/>
      </font>
      <numFmt numFmtId="0" formatCode="General"/>
      <fill>
        <patternFill patternType="none">
          <fgColor indexed="64"/>
          <bgColor indexed="65"/>
        </patternFill>
      </fill>
    </dxf>
    <dxf>
      <font>
        <strike val="0"/>
        <outline val="0"/>
        <shadow val="0"/>
        <u val="none"/>
        <vertAlign val="baseline"/>
        <color theme="1"/>
        <name val="Times New Roman"/>
        <family val="1"/>
        <scheme val="none"/>
      </font>
      <numFmt numFmtId="0" formatCode="General"/>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color theme="1"/>
        <name val="Times New Roman"/>
        <family val="1"/>
        <scheme val="none"/>
      </font>
      <numFmt numFmtId="0" formatCode="General"/>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color theme="1"/>
        <name val="Times New Roman"/>
        <family val="1"/>
        <scheme val="none"/>
      </font>
      <numFmt numFmtId="165" formatCode="[$-409]mmmm\-yy;@"/>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color theme="1"/>
        <name val="Times New Roman"/>
        <family val="1"/>
        <scheme val="none"/>
      </font>
      <numFmt numFmtId="164" formatCode="_(* #,##0_);_(* \(#,##0\);_(* &quot;-&quot;??_);_(@_)"/>
      <fill>
        <patternFill patternType="none">
          <fgColor indexed="64"/>
          <bgColor indexed="65"/>
        </patternFill>
      </fill>
    </dxf>
    <dxf>
      <font>
        <strike val="0"/>
        <outline val="0"/>
        <shadow val="0"/>
        <u val="none"/>
        <vertAlign val="baseline"/>
        <color theme="1"/>
        <name val="Times New Roman"/>
        <family val="1"/>
        <scheme val="none"/>
      </font>
      <numFmt numFmtId="164" formatCode="_(* #,##0_);_(* \(#,##0\);_(* &quot;-&quot;??_);_(@_)"/>
      <fill>
        <patternFill patternType="none">
          <fgColor indexed="64"/>
          <bgColor indexed="65"/>
        </patternFill>
      </fill>
    </dxf>
    <dxf>
      <font>
        <strike val="0"/>
        <outline val="0"/>
        <shadow val="0"/>
        <u val="none"/>
        <vertAlign val="baseline"/>
        <color theme="1"/>
        <name val="Times New Roman"/>
        <family val="1"/>
        <scheme val="none"/>
      </font>
      <numFmt numFmtId="0" formatCode="General"/>
      <fill>
        <patternFill patternType="none">
          <fgColor indexed="64"/>
          <bgColor indexed="65"/>
        </patternFill>
      </fill>
    </dxf>
    <dxf>
      <font>
        <strike val="0"/>
        <outline val="0"/>
        <shadow val="0"/>
        <u val="none"/>
        <vertAlign val="baseline"/>
        <color theme="1"/>
        <name val="Times New Roman"/>
        <family val="1"/>
        <scheme val="none"/>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color theme="1"/>
        <name val="Times New Roman"/>
        <family val="1"/>
        <scheme val="none"/>
      </font>
      <numFmt numFmtId="0" formatCode="General"/>
      <fill>
        <patternFill patternType="none">
          <fgColor indexed="64"/>
          <bgColor indexed="65"/>
        </patternFill>
      </fill>
    </dxf>
    <dxf>
      <font>
        <strike val="0"/>
        <outline val="0"/>
        <shadow val="0"/>
        <u val="none"/>
        <vertAlign val="baseline"/>
        <color theme="1"/>
        <name val="Times New Roman"/>
        <family val="1"/>
        <scheme val="none"/>
      </font>
      <numFmt numFmtId="0" formatCode="General"/>
      <fill>
        <patternFill patternType="none">
          <fgColor indexed="64"/>
          <bgColor indexed="65"/>
        </patternFill>
      </fill>
    </dxf>
    <dxf>
      <font>
        <strike val="0"/>
        <outline val="0"/>
        <shadow val="0"/>
        <u val="none"/>
        <vertAlign val="baseline"/>
        <color theme="1"/>
        <name val="Times New Roman"/>
        <family val="1"/>
        <scheme val="none"/>
      </font>
      <numFmt numFmtId="0" formatCode="General"/>
    </dxf>
    <dxf>
      <font>
        <strike val="0"/>
        <outline val="0"/>
        <shadow val="0"/>
        <u val="none"/>
        <vertAlign val="baseline"/>
        <color theme="1"/>
        <name val="Times New Roman"/>
        <family val="1"/>
        <scheme val="none"/>
      </font>
    </dxf>
    <dxf>
      <font>
        <strike val="0"/>
        <outline val="0"/>
        <shadow val="0"/>
        <u val="none"/>
        <vertAlign val="baseline"/>
        <color theme="1"/>
        <name val="Times New Roman"/>
        <family val="1"/>
        <scheme val="none"/>
      </font>
      <alignment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D8A7FFB4-D48D-41CF-8721-7022FEABBD5D}" autoFormatId="16" applyNumberFormats="0" applyBorderFormats="0" applyFontFormats="0" applyPatternFormats="0" applyAlignmentFormats="0" applyWidthHeightFormats="0">
  <queryTableRefresh nextId="23">
    <queryTableFields count="17">
      <queryTableField id="1" name="Status" tableColumnId="1"/>
      <queryTableField id="2" name="Act Containing Appropriation" tableColumnId="2"/>
      <queryTableField id="3" name="Eligible Expense Timeframe" tableColumnId="3"/>
      <queryTableField id="4" name="Agency" tableColumnId="4"/>
      <queryTableField id="5" name="Name of Entity" tableColumnId="5"/>
      <queryTableField id="6" name="Amount of _x000a_Appropriation" tableColumnId="6"/>
      <queryTableField id="7" name="Balance _x000a_to Report" tableColumnId="7"/>
      <queryTableField id="8" name="Last Cost Report" tableColumnId="8"/>
      <queryTableField id="9" name="Plan" tableColumnId="9"/>
      <queryTableField id="10" name="Type" tableColumnId="10"/>
      <queryTableField id="11" name="Parish" tableColumnId="11"/>
      <queryTableField id="12" name="$ Pd to Entity" tableColumnId="12"/>
      <queryTableField id="13" name="State Still Has $" tableColumnId="13"/>
      <queryTableField id="17" name="MOF" tableColumnId="16"/>
      <queryTableField id="20" name="MOF Combined" tableColumnId="18"/>
      <queryTableField id="15" name="paid and rpt check" tableColumnId="14"/>
      <queryTableField id="16" name="CY combine check" tableColumnId="15"/>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7A8CCD7-B677-4DCC-8AE2-1AA7BD26B096}" name="Expired" displayName="Expired" ref="A10:Q91" tableType="queryTable" totalsRowShown="0" headerRowDxfId="14" dataDxfId="13">
  <autoFilter ref="A10:Q91" xr:uid="{EDC46949-6A95-4293-8288-BD6712B3F5CC}"/>
  <tableColumns count="17">
    <tableColumn id="1" xr3:uid="{60CB55F1-39E0-4635-9858-56CE1BB8BB5F}" uniqueName="1" name="Status" queryTableFieldId="1" dataDxfId="12"/>
    <tableColumn id="2" xr3:uid="{0705F1E0-47DB-468E-8D39-81639EB84F9A}" uniqueName="2" name="Act Containing Appropriation" queryTableFieldId="2" dataDxfId="11"/>
    <tableColumn id="3" xr3:uid="{5313E9AF-2A2C-4A56-B456-6466FC904F35}" uniqueName="3" name="Eligible Expense Timeframe" queryTableFieldId="3" dataDxfId="10"/>
    <tableColumn id="4" xr3:uid="{AA8FFF7D-32EB-49EA-86C2-54B45D5E765D}" uniqueName="4" name="Agency" queryTableFieldId="4" dataDxfId="9"/>
    <tableColumn id="5" xr3:uid="{EF24DCBB-F2BC-4649-9B3C-4D3441B48B07}" uniqueName="5" name="Name of Entity" queryTableFieldId="5" dataDxfId="8"/>
    <tableColumn id="6" xr3:uid="{BA3F3487-3EE3-4578-84DD-B83C71A4844E}" uniqueName="6" name="Amount of _x000a_Appropriation" queryTableFieldId="6" dataDxfId="7" dataCellStyle="Comma"/>
    <tableColumn id="7" xr3:uid="{96CA15D8-0207-4E1E-A5F9-A9B13EEE3E91}" uniqueName="7" name="Balance _x000a_to Report" queryTableFieldId="7" dataDxfId="6" dataCellStyle="Comma"/>
    <tableColumn id="8" xr3:uid="{E8DFBCBE-9065-4A63-9E35-980233BB43FA}" uniqueName="8" name="Last Cost Report" queryTableFieldId="8" dataDxfId="5" dataCellStyle="Comma"/>
    <tableColumn id="9" xr3:uid="{9ED5A8D2-A6E9-4E77-A40E-38FE1B84A25C}" uniqueName="9" name="Plan" queryTableFieldId="9" dataDxfId="4"/>
    <tableColumn id="10" xr3:uid="{47EB56EA-13DC-4E86-B24A-1A2F1E5C5079}" uniqueName="10" name="Type" queryTableFieldId="10" dataDxfId="3"/>
    <tableColumn id="11" xr3:uid="{5B97CFF7-5958-46DC-B661-93F099DBD22F}" uniqueName="11" name="Parish" queryTableFieldId="11" dataDxfId="2"/>
    <tableColumn id="12" xr3:uid="{86E69C5B-84E3-48D5-BBFD-230F628F75F2}" uniqueName="12" name="$ Pd to Entity" queryTableFieldId="12" dataDxfId="1"/>
    <tableColumn id="13" xr3:uid="{9DF63F8E-F11B-45ED-8523-E8BC3C3B3693}" uniqueName="13" name="State Still Has $" queryTableFieldId="13" dataDxfId="0"/>
    <tableColumn id="16" xr3:uid="{D5E12573-6C03-400F-8285-6C110A38FD02}" uniqueName="16" name="MOF" queryTableFieldId="17"/>
    <tableColumn id="18" xr3:uid="{FE27A35C-D3E7-47EE-AA67-091225E4BEB4}" uniqueName="18" name="MOF Combined" queryTableFieldId="20"/>
    <tableColumn id="14" xr3:uid="{764D7CAB-19FB-413B-B060-1C3068077810}" uniqueName="14" name="paid and rpt check" queryTableFieldId="15"/>
    <tableColumn id="15" xr3:uid="{951CC6AE-7CC3-4578-BDE3-119173EB6442}" uniqueName="15" name="CY combine check" queryTableFieldId="16"/>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DCBAD-0C51-4E81-9836-40C2EF138540}">
  <sheetPr>
    <pageSetUpPr fitToPage="1"/>
  </sheetPr>
  <dimension ref="A2:V99"/>
  <sheetViews>
    <sheetView tabSelected="1" topLeftCell="B1" workbookViewId="0">
      <selection activeCell="B3" sqref="B3:K3"/>
    </sheetView>
  </sheetViews>
  <sheetFormatPr defaultColWidth="8.88671875" defaultRowHeight="13.8" x14ac:dyDescent="0.25"/>
  <cols>
    <col min="1" max="1" width="8.5546875" style="5" hidden="1" customWidth="1"/>
    <col min="2" max="2" width="29.88671875" style="5" bestFit="1" customWidth="1"/>
    <col min="3" max="3" width="27.44140625" style="5" bestFit="1" customWidth="1"/>
    <col min="4" max="4" width="11.77734375" style="10" bestFit="1" customWidth="1"/>
    <col min="5" max="5" width="80.88671875" style="5" bestFit="1" customWidth="1"/>
    <col min="6" max="6" width="18" style="8" bestFit="1" customWidth="1"/>
    <col min="7" max="7" width="13.77734375" style="8" bestFit="1" customWidth="1"/>
    <col min="8" max="8" width="20.44140625" style="9" bestFit="1" customWidth="1"/>
    <col min="9" max="9" width="9.33203125" style="10" bestFit="1" customWidth="1"/>
    <col min="10" max="10" width="9.6640625" style="10" bestFit="1" customWidth="1"/>
    <col min="11" max="11" width="16.77734375" style="5" bestFit="1" customWidth="1"/>
    <col min="12" max="12" width="15.33203125" style="5" bestFit="1" customWidth="1"/>
    <col min="13" max="13" width="17.109375" style="5" bestFit="1" customWidth="1"/>
    <col min="14" max="14" width="7" style="5" bestFit="1" customWidth="1"/>
    <col min="15" max="15" width="16.109375" style="5" bestFit="1" customWidth="1"/>
    <col min="16" max="16" width="18.6640625" style="5" bestFit="1" customWidth="1"/>
    <col min="17" max="17" width="18.5546875" style="5" customWidth="1"/>
    <col min="18" max="18" width="18.6640625" style="5" bestFit="1" customWidth="1"/>
    <col min="19" max="19" width="11.109375" style="5" hidden="1" customWidth="1"/>
    <col min="20" max="16384" width="8.88671875" style="5"/>
  </cols>
  <sheetData>
    <row r="2" spans="1:22" s="1" customFormat="1" ht="21" x14ac:dyDescent="0.4">
      <c r="B2" s="2" t="s">
        <v>192</v>
      </c>
      <c r="C2" s="2"/>
      <c r="D2" s="2"/>
      <c r="E2" s="2"/>
      <c r="F2" s="2"/>
      <c r="G2" s="2"/>
      <c r="H2" s="2"/>
      <c r="I2" s="2"/>
      <c r="J2" s="2"/>
      <c r="K2" s="2"/>
      <c r="L2" s="3"/>
      <c r="M2" s="3"/>
      <c r="N2" s="3"/>
      <c r="O2" s="3"/>
      <c r="P2" s="3"/>
      <c r="Q2" s="3"/>
      <c r="R2" s="3"/>
      <c r="S2" s="3"/>
      <c r="U2" s="4"/>
      <c r="V2" s="4"/>
    </row>
    <row r="3" spans="1:22" s="1" customFormat="1" ht="21" x14ac:dyDescent="0.4">
      <c r="B3" s="2" t="s">
        <v>0</v>
      </c>
      <c r="C3" s="2"/>
      <c r="D3" s="2"/>
      <c r="E3" s="2"/>
      <c r="F3" s="2"/>
      <c r="G3" s="2"/>
      <c r="H3" s="2"/>
      <c r="I3" s="2"/>
      <c r="J3" s="2"/>
      <c r="K3" s="2"/>
      <c r="L3" s="3"/>
      <c r="M3" s="3"/>
      <c r="N3" s="3"/>
      <c r="O3" s="3"/>
      <c r="P3" s="3"/>
      <c r="Q3" s="3"/>
      <c r="R3" s="3"/>
      <c r="S3" s="3"/>
      <c r="U3" s="4"/>
      <c r="V3" s="4"/>
    </row>
    <row r="4" spans="1:22" x14ac:dyDescent="0.25">
      <c r="D4" s="6"/>
      <c r="E4" s="7"/>
      <c r="K4" s="10"/>
      <c r="L4" s="10"/>
      <c r="M4" s="10"/>
      <c r="N4" s="10"/>
      <c r="O4" s="10"/>
      <c r="P4" s="10"/>
      <c r="Q4" s="10"/>
      <c r="R4" s="10"/>
      <c r="S4" s="10"/>
      <c r="U4" s="7"/>
      <c r="V4" s="7"/>
    </row>
    <row r="5" spans="1:22" ht="14.4" customHeight="1" x14ac:dyDescent="0.25">
      <c r="B5" s="11" t="s">
        <v>1</v>
      </c>
      <c r="C5" s="11"/>
      <c r="D5" s="11"/>
      <c r="E5" s="11"/>
      <c r="F5" s="11"/>
      <c r="G5" s="11"/>
      <c r="H5" s="11"/>
      <c r="I5" s="11"/>
      <c r="J5" s="11"/>
      <c r="K5" s="11"/>
      <c r="L5" s="12"/>
      <c r="M5" s="12"/>
      <c r="N5" s="12"/>
      <c r="O5" s="12"/>
      <c r="P5" s="12"/>
      <c r="Q5" s="12"/>
      <c r="R5" s="12"/>
      <c r="S5" s="12"/>
      <c r="U5" s="7"/>
      <c r="V5" s="7"/>
    </row>
    <row r="6" spans="1:22" ht="14.4" customHeight="1" x14ac:dyDescent="0.3">
      <c r="A6" s="13"/>
      <c r="B6" s="11"/>
      <c r="C6" s="11"/>
      <c r="D6" s="11"/>
      <c r="E6" s="11"/>
      <c r="F6" s="11"/>
      <c r="G6" s="11"/>
      <c r="H6" s="11"/>
      <c r="I6" s="11"/>
      <c r="J6" s="11"/>
      <c r="K6" s="11"/>
      <c r="L6" s="12"/>
      <c r="M6" s="12"/>
      <c r="N6" s="12"/>
      <c r="O6" s="12"/>
      <c r="P6" s="12"/>
      <c r="Q6" s="12"/>
      <c r="R6" s="12"/>
      <c r="S6" s="12"/>
      <c r="U6" s="7"/>
      <c r="V6" s="7"/>
    </row>
    <row r="7" spans="1:22" ht="14.4" customHeight="1" x14ac:dyDescent="0.25">
      <c r="B7" s="14"/>
      <c r="C7" s="14"/>
      <c r="D7" s="14"/>
      <c r="E7" s="14"/>
      <c r="F7" s="14"/>
      <c r="G7" s="14"/>
      <c r="H7" s="14"/>
      <c r="I7" s="14"/>
      <c r="J7" s="14"/>
      <c r="K7" s="14"/>
      <c r="L7" s="12"/>
      <c r="M7" s="12"/>
      <c r="N7" s="12"/>
      <c r="O7" s="12"/>
      <c r="P7" s="12"/>
      <c r="Q7" s="12"/>
      <c r="R7" s="12"/>
      <c r="S7" s="12"/>
      <c r="U7" s="7"/>
      <c r="V7" s="7"/>
    </row>
    <row r="8" spans="1:22" x14ac:dyDescent="0.25">
      <c r="B8" s="15" t="s">
        <v>2</v>
      </c>
      <c r="C8" s="16"/>
      <c r="D8" s="16"/>
      <c r="E8" s="16"/>
      <c r="F8" s="16"/>
      <c r="G8" s="16"/>
      <c r="H8" s="16"/>
      <c r="I8" s="16"/>
      <c r="J8" s="16"/>
      <c r="K8" s="16"/>
      <c r="L8" s="10"/>
      <c r="M8" s="10"/>
      <c r="N8" s="10"/>
      <c r="O8" s="10"/>
      <c r="P8" s="10"/>
      <c r="Q8" s="10"/>
      <c r="R8" s="10"/>
      <c r="S8" s="10"/>
      <c r="U8" s="7"/>
      <c r="V8" s="7"/>
    </row>
    <row r="10" spans="1:22" s="17" customFormat="1" ht="28.2" x14ac:dyDescent="0.3">
      <c r="A10" s="17" t="s">
        <v>3</v>
      </c>
      <c r="B10" s="17" t="s">
        <v>4</v>
      </c>
      <c r="C10" s="17" t="s">
        <v>5</v>
      </c>
      <c r="D10" s="18" t="s">
        <v>6</v>
      </c>
      <c r="E10" s="17" t="s">
        <v>7</v>
      </c>
      <c r="F10" s="19" t="s">
        <v>8</v>
      </c>
      <c r="G10" s="19" t="s">
        <v>9</v>
      </c>
      <c r="H10" s="20" t="s">
        <v>10</v>
      </c>
      <c r="I10" s="18" t="s">
        <v>11</v>
      </c>
      <c r="J10" s="18" t="s">
        <v>12</v>
      </c>
      <c r="K10" s="18" t="s">
        <v>13</v>
      </c>
      <c r="L10" s="5" t="s">
        <v>14</v>
      </c>
      <c r="M10" s="5" t="s">
        <v>15</v>
      </c>
      <c r="N10" t="s">
        <v>16</v>
      </c>
      <c r="O10" t="s">
        <v>17</v>
      </c>
      <c r="P10" t="s">
        <v>18</v>
      </c>
      <c r="Q10" t="s">
        <v>19</v>
      </c>
    </row>
    <row r="11" spans="1:22" ht="14.4" x14ac:dyDescent="0.3">
      <c r="A11" s="5" t="s">
        <v>20</v>
      </c>
      <c r="B11" s="5" t="s">
        <v>21</v>
      </c>
      <c r="C11" s="5" t="s">
        <v>22</v>
      </c>
      <c r="D11" s="10">
        <v>945</v>
      </c>
      <c r="E11" s="5" t="s">
        <v>23</v>
      </c>
      <c r="F11" s="21">
        <v>100000</v>
      </c>
      <c r="G11" s="21">
        <v>100000</v>
      </c>
      <c r="H11" s="22" t="s">
        <v>24</v>
      </c>
      <c r="I11" s="10" t="s">
        <v>25</v>
      </c>
      <c r="J11" s="10" t="s">
        <v>26</v>
      </c>
      <c r="K11" s="5" t="s">
        <v>27</v>
      </c>
      <c r="L11" s="5">
        <v>100000</v>
      </c>
      <c r="M11" s="5">
        <v>0</v>
      </c>
      <c r="N11" t="s">
        <v>28</v>
      </c>
      <c r="O11" t="s">
        <v>28</v>
      </c>
      <c r="P11">
        <v>0</v>
      </c>
      <c r="Q11">
        <v>0</v>
      </c>
    </row>
    <row r="12" spans="1:22" ht="14.4" x14ac:dyDescent="0.3">
      <c r="A12" s="5" t="s">
        <v>20</v>
      </c>
      <c r="B12" s="5" t="s">
        <v>29</v>
      </c>
      <c r="C12" s="5" t="s">
        <v>22</v>
      </c>
      <c r="D12" s="10">
        <v>945</v>
      </c>
      <c r="E12" s="5" t="s">
        <v>30</v>
      </c>
      <c r="F12" s="21">
        <v>100000</v>
      </c>
      <c r="G12" s="21">
        <v>38319.130000000005</v>
      </c>
      <c r="H12" s="22">
        <v>45686</v>
      </c>
      <c r="I12" s="10" t="s">
        <v>25</v>
      </c>
      <c r="J12" s="10" t="s">
        <v>26</v>
      </c>
      <c r="K12" s="5" t="s">
        <v>31</v>
      </c>
      <c r="L12" s="5">
        <v>38319.130000000005</v>
      </c>
      <c r="M12" s="5">
        <v>0</v>
      </c>
      <c r="N12" t="s">
        <v>32</v>
      </c>
      <c r="O12" t="s">
        <v>33</v>
      </c>
      <c r="P12">
        <v>0</v>
      </c>
      <c r="Q12">
        <v>61680.869999999995</v>
      </c>
    </row>
    <row r="13" spans="1:22" ht="14.4" x14ac:dyDescent="0.3">
      <c r="A13" s="5" t="s">
        <v>20</v>
      </c>
      <c r="B13" s="5" t="s">
        <v>34</v>
      </c>
      <c r="C13" s="5" t="s">
        <v>35</v>
      </c>
      <c r="D13" s="10">
        <v>945</v>
      </c>
      <c r="E13" s="5" t="s">
        <v>36</v>
      </c>
      <c r="F13" s="21">
        <v>639000</v>
      </c>
      <c r="G13" s="21">
        <v>48787.030000000028</v>
      </c>
      <c r="H13" s="22">
        <v>0</v>
      </c>
      <c r="I13" s="10" t="s">
        <v>25</v>
      </c>
      <c r="K13" s="5" t="s">
        <v>37</v>
      </c>
      <c r="L13" s="5">
        <v>48787.030000000028</v>
      </c>
      <c r="M13" s="5">
        <v>0</v>
      </c>
      <c r="N13" t="s">
        <v>28</v>
      </c>
      <c r="O13" t="s">
        <v>28</v>
      </c>
      <c r="P13">
        <v>0</v>
      </c>
      <c r="Q13">
        <v>590212.97</v>
      </c>
    </row>
    <row r="14" spans="1:22" ht="14.4" x14ac:dyDescent="0.3">
      <c r="A14" s="5" t="s">
        <v>20</v>
      </c>
      <c r="B14" s="5" t="s">
        <v>38</v>
      </c>
      <c r="C14" s="5" t="s">
        <v>39</v>
      </c>
      <c r="D14" s="10">
        <v>945</v>
      </c>
      <c r="E14" s="5" t="s">
        <v>40</v>
      </c>
      <c r="F14" s="21">
        <v>250000</v>
      </c>
      <c r="G14" s="21">
        <v>94607.75</v>
      </c>
      <c r="H14" s="22">
        <v>45176</v>
      </c>
      <c r="I14" s="10" t="s">
        <v>25</v>
      </c>
      <c r="J14" s="10" t="s">
        <v>26</v>
      </c>
      <c r="K14" s="5" t="s">
        <v>41</v>
      </c>
      <c r="L14" s="5">
        <v>94607.75</v>
      </c>
      <c r="M14" s="5">
        <v>0</v>
      </c>
      <c r="N14" t="s">
        <v>28</v>
      </c>
      <c r="O14" t="s">
        <v>28</v>
      </c>
      <c r="P14">
        <v>0</v>
      </c>
      <c r="Q14">
        <v>155392.25</v>
      </c>
    </row>
    <row r="15" spans="1:22" ht="14.4" x14ac:dyDescent="0.3">
      <c r="A15" s="5" t="s">
        <v>20</v>
      </c>
      <c r="B15" s="5" t="s">
        <v>42</v>
      </c>
      <c r="C15" s="5" t="s">
        <v>35</v>
      </c>
      <c r="D15" s="10">
        <v>945</v>
      </c>
      <c r="E15" s="5" t="s">
        <v>43</v>
      </c>
      <c r="F15" s="21">
        <v>94000</v>
      </c>
      <c r="G15" s="21">
        <v>19291.97</v>
      </c>
      <c r="H15" s="22">
        <v>45316</v>
      </c>
      <c r="I15" s="10" t="s">
        <v>25</v>
      </c>
      <c r="K15" s="5" t="s">
        <v>44</v>
      </c>
      <c r="L15" s="5">
        <v>19291.97</v>
      </c>
      <c r="M15" s="5">
        <v>0</v>
      </c>
      <c r="N15" t="s">
        <v>28</v>
      </c>
      <c r="O15" t="s">
        <v>28</v>
      </c>
      <c r="P15">
        <v>0</v>
      </c>
      <c r="Q15">
        <v>74708.03</v>
      </c>
    </row>
    <row r="16" spans="1:22" ht="14.4" x14ac:dyDescent="0.3">
      <c r="A16" s="5" t="s">
        <v>20</v>
      </c>
      <c r="B16" s="5" t="s">
        <v>45</v>
      </c>
      <c r="C16" s="5" t="s">
        <v>46</v>
      </c>
      <c r="D16" s="10">
        <v>901</v>
      </c>
      <c r="E16" s="5" t="s">
        <v>47</v>
      </c>
      <c r="F16" s="21">
        <v>126973.53</v>
      </c>
      <c r="G16" s="21">
        <v>53671.209999999992</v>
      </c>
      <c r="H16" s="22">
        <v>45701</v>
      </c>
      <c r="I16" s="10" t="s">
        <v>25</v>
      </c>
      <c r="K16" s="5" t="s">
        <v>27</v>
      </c>
      <c r="L16" s="5">
        <v>53671.209999999992</v>
      </c>
      <c r="M16" s="5">
        <v>0</v>
      </c>
      <c r="N16" t="s">
        <v>48</v>
      </c>
      <c r="O16" t="s">
        <v>33</v>
      </c>
      <c r="P16">
        <v>0</v>
      </c>
      <c r="Q16">
        <v>73302.320000000007</v>
      </c>
    </row>
    <row r="17" spans="1:17" ht="14.4" x14ac:dyDescent="0.3">
      <c r="A17" s="5" t="s">
        <v>20</v>
      </c>
      <c r="B17" s="5" t="s">
        <v>49</v>
      </c>
      <c r="C17" s="5" t="s">
        <v>50</v>
      </c>
      <c r="D17" s="10">
        <v>901</v>
      </c>
      <c r="E17" s="5" t="s">
        <v>51</v>
      </c>
      <c r="F17" s="21">
        <v>2000</v>
      </c>
      <c r="G17" s="21">
        <v>412.06999999999994</v>
      </c>
      <c r="H17" s="22">
        <v>45870</v>
      </c>
      <c r="I17" s="10" t="s">
        <v>52</v>
      </c>
      <c r="K17" s="5" t="s">
        <v>53</v>
      </c>
      <c r="L17" s="5">
        <v>0</v>
      </c>
      <c r="M17" s="5">
        <v>2000</v>
      </c>
      <c r="N17" t="s">
        <v>54</v>
      </c>
      <c r="O17" t="s">
        <v>33</v>
      </c>
      <c r="P17">
        <v>-1587.93</v>
      </c>
      <c r="Q17">
        <v>1587.93</v>
      </c>
    </row>
    <row r="18" spans="1:17" ht="14.4" x14ac:dyDescent="0.3">
      <c r="A18" s="5" t="s">
        <v>20</v>
      </c>
      <c r="B18" s="5" t="s">
        <v>55</v>
      </c>
      <c r="C18" s="5" t="s">
        <v>56</v>
      </c>
      <c r="D18" s="10">
        <v>901</v>
      </c>
      <c r="E18" s="5" t="s">
        <v>57</v>
      </c>
      <c r="F18" s="21">
        <v>114276.17</v>
      </c>
      <c r="G18" s="21">
        <v>11139.399999999994</v>
      </c>
      <c r="H18" s="22">
        <v>45202</v>
      </c>
      <c r="I18" s="10" t="s">
        <v>25</v>
      </c>
      <c r="K18" s="5" t="s">
        <v>27</v>
      </c>
      <c r="L18" s="5">
        <v>11139.399999999994</v>
      </c>
      <c r="M18" s="5">
        <v>0</v>
      </c>
      <c r="N18" t="s">
        <v>48</v>
      </c>
      <c r="O18" t="s">
        <v>33</v>
      </c>
      <c r="P18">
        <v>0</v>
      </c>
      <c r="Q18">
        <v>103136.77</v>
      </c>
    </row>
    <row r="19" spans="1:17" ht="14.4" x14ac:dyDescent="0.3">
      <c r="A19" s="5" t="s">
        <v>20</v>
      </c>
      <c r="B19" s="5" t="s">
        <v>58</v>
      </c>
      <c r="C19" s="5" t="s">
        <v>59</v>
      </c>
      <c r="D19" s="10">
        <v>901</v>
      </c>
      <c r="E19" s="5" t="s">
        <v>60</v>
      </c>
      <c r="F19" s="21">
        <v>215871</v>
      </c>
      <c r="G19" s="21">
        <v>215871</v>
      </c>
      <c r="H19" s="22" t="s">
        <v>24</v>
      </c>
      <c r="I19" s="10" t="s">
        <v>25</v>
      </c>
      <c r="K19" s="5" t="s">
        <v>61</v>
      </c>
      <c r="L19" s="5">
        <v>215871</v>
      </c>
      <c r="M19" s="5">
        <v>0</v>
      </c>
      <c r="N19" t="s">
        <v>62</v>
      </c>
      <c r="O19" t="s">
        <v>33</v>
      </c>
      <c r="P19">
        <v>0</v>
      </c>
      <c r="Q19">
        <v>0</v>
      </c>
    </row>
    <row r="20" spans="1:17" ht="14.4" x14ac:dyDescent="0.3">
      <c r="A20" s="5" t="s">
        <v>20</v>
      </c>
      <c r="B20" s="5" t="s">
        <v>58</v>
      </c>
      <c r="C20" s="5" t="s">
        <v>59</v>
      </c>
      <c r="D20" s="10">
        <v>901</v>
      </c>
      <c r="E20" s="5" t="s">
        <v>63</v>
      </c>
      <c r="F20" s="21">
        <v>52639</v>
      </c>
      <c r="G20" s="21">
        <v>21373</v>
      </c>
      <c r="H20" s="22">
        <v>45363</v>
      </c>
      <c r="I20" s="10" t="s">
        <v>52</v>
      </c>
      <c r="K20" s="5" t="s">
        <v>64</v>
      </c>
      <c r="L20" s="5">
        <v>0</v>
      </c>
      <c r="M20" s="5">
        <v>21373</v>
      </c>
      <c r="N20" t="s">
        <v>65</v>
      </c>
      <c r="O20" t="s">
        <v>33</v>
      </c>
      <c r="P20">
        <v>0</v>
      </c>
      <c r="Q20">
        <v>31266</v>
      </c>
    </row>
    <row r="21" spans="1:17" ht="14.4" x14ac:dyDescent="0.3">
      <c r="A21" s="5" t="s">
        <v>20</v>
      </c>
      <c r="B21" s="5" t="s">
        <v>66</v>
      </c>
      <c r="C21" s="5" t="s">
        <v>67</v>
      </c>
      <c r="D21" s="10">
        <v>901</v>
      </c>
      <c r="E21" s="5" t="s">
        <v>68</v>
      </c>
      <c r="F21" s="21">
        <v>86982</v>
      </c>
      <c r="G21" s="21">
        <v>76.970000000001164</v>
      </c>
      <c r="H21" s="22">
        <v>45530</v>
      </c>
      <c r="I21" s="10" t="s">
        <v>69</v>
      </c>
      <c r="J21" s="10" t="s">
        <v>26</v>
      </c>
      <c r="K21" s="5" t="s">
        <v>70</v>
      </c>
      <c r="L21" s="5">
        <v>0</v>
      </c>
      <c r="M21" s="5">
        <v>76.970000000001164</v>
      </c>
      <c r="N21" t="s">
        <v>71</v>
      </c>
      <c r="O21" t="s">
        <v>33</v>
      </c>
      <c r="P21">
        <v>0</v>
      </c>
      <c r="Q21">
        <v>86905.03</v>
      </c>
    </row>
    <row r="22" spans="1:17" ht="14.4" x14ac:dyDescent="0.3">
      <c r="A22" s="5" t="s">
        <v>20</v>
      </c>
      <c r="B22" s="5" t="s">
        <v>66</v>
      </c>
      <c r="C22" s="5" t="s">
        <v>67</v>
      </c>
      <c r="D22" s="10">
        <v>901</v>
      </c>
      <c r="E22" s="5" t="s">
        <v>72</v>
      </c>
      <c r="F22" s="21">
        <v>100000</v>
      </c>
      <c r="G22" s="21">
        <v>100000</v>
      </c>
      <c r="H22" s="22" t="s">
        <v>24</v>
      </c>
      <c r="I22" s="10" t="s">
        <v>69</v>
      </c>
      <c r="J22" s="10" t="s">
        <v>26</v>
      </c>
      <c r="K22" s="5" t="s">
        <v>70</v>
      </c>
      <c r="L22" s="5">
        <v>50000</v>
      </c>
      <c r="M22" s="5">
        <v>50000</v>
      </c>
      <c r="N22" t="s">
        <v>71</v>
      </c>
      <c r="O22" t="s">
        <v>33</v>
      </c>
      <c r="P22">
        <v>0</v>
      </c>
      <c r="Q22">
        <v>0</v>
      </c>
    </row>
    <row r="23" spans="1:17" ht="14.4" x14ac:dyDescent="0.3">
      <c r="A23" s="5" t="s">
        <v>20</v>
      </c>
      <c r="B23" s="5" t="s">
        <v>66</v>
      </c>
      <c r="C23" s="5" t="s">
        <v>67</v>
      </c>
      <c r="D23" s="10">
        <v>901</v>
      </c>
      <c r="E23" s="5" t="s">
        <v>73</v>
      </c>
      <c r="F23" s="21">
        <v>15000</v>
      </c>
      <c r="G23" s="21">
        <v>15000</v>
      </c>
      <c r="H23" s="22" t="s">
        <v>24</v>
      </c>
      <c r="I23" s="10" t="s">
        <v>69</v>
      </c>
      <c r="J23" s="10" t="s">
        <v>26</v>
      </c>
      <c r="K23" s="5" t="s">
        <v>70</v>
      </c>
      <c r="L23" s="5">
        <v>7500</v>
      </c>
      <c r="M23" s="5">
        <v>7500</v>
      </c>
      <c r="N23" t="s">
        <v>71</v>
      </c>
      <c r="O23" t="s">
        <v>33</v>
      </c>
      <c r="P23">
        <v>0</v>
      </c>
      <c r="Q23">
        <v>0</v>
      </c>
    </row>
    <row r="24" spans="1:17" ht="14.4" x14ac:dyDescent="0.3">
      <c r="A24" s="5" t="s">
        <v>20</v>
      </c>
      <c r="B24" s="5" t="s">
        <v>66</v>
      </c>
      <c r="C24" s="5" t="s">
        <v>67</v>
      </c>
      <c r="D24" s="10">
        <v>901</v>
      </c>
      <c r="E24" s="5" t="s">
        <v>74</v>
      </c>
      <c r="F24" s="21">
        <v>42324.51</v>
      </c>
      <c r="G24" s="21">
        <v>26862.61</v>
      </c>
      <c r="H24" s="22">
        <v>45504</v>
      </c>
      <c r="I24" s="10" t="s">
        <v>69</v>
      </c>
      <c r="K24" s="5" t="s">
        <v>27</v>
      </c>
      <c r="L24" s="5">
        <v>5700.3599999999969</v>
      </c>
      <c r="M24" s="5">
        <v>21162.250000000004</v>
      </c>
      <c r="N24" t="s">
        <v>48</v>
      </c>
      <c r="O24" t="s">
        <v>33</v>
      </c>
      <c r="P24">
        <v>0</v>
      </c>
      <c r="Q24">
        <v>15461.900000000001</v>
      </c>
    </row>
    <row r="25" spans="1:17" ht="14.4" x14ac:dyDescent="0.3">
      <c r="A25" s="5" t="s">
        <v>20</v>
      </c>
      <c r="B25" s="5" t="s">
        <v>66</v>
      </c>
      <c r="C25" s="5" t="s">
        <v>67</v>
      </c>
      <c r="D25" s="10">
        <v>901</v>
      </c>
      <c r="E25" s="5" t="s">
        <v>47</v>
      </c>
      <c r="F25" s="21">
        <v>126973.53</v>
      </c>
      <c r="G25" s="21">
        <v>111511.63</v>
      </c>
      <c r="H25" s="22">
        <v>45504</v>
      </c>
      <c r="I25" s="10" t="s">
        <v>69</v>
      </c>
      <c r="K25" s="5" t="s">
        <v>27</v>
      </c>
      <c r="L25" s="5">
        <v>48024.869999999995</v>
      </c>
      <c r="M25" s="5">
        <v>63486.76</v>
      </c>
      <c r="N25" t="s">
        <v>48</v>
      </c>
      <c r="O25" t="s">
        <v>33</v>
      </c>
      <c r="P25">
        <v>7.2759576141834259E-12</v>
      </c>
      <c r="Q25">
        <v>15461.899999999994</v>
      </c>
    </row>
    <row r="26" spans="1:17" ht="14.4" x14ac:dyDescent="0.3">
      <c r="A26" s="5" t="s">
        <v>20</v>
      </c>
      <c r="B26" s="5" t="s">
        <v>66</v>
      </c>
      <c r="C26" s="5" t="s">
        <v>67</v>
      </c>
      <c r="D26" s="10">
        <v>901</v>
      </c>
      <c r="E26" s="5" t="s">
        <v>75</v>
      </c>
      <c r="F26" s="21">
        <v>211622.54</v>
      </c>
      <c r="G26" s="21">
        <v>211622.54</v>
      </c>
      <c r="H26" s="22" t="s">
        <v>24</v>
      </c>
      <c r="I26" s="10" t="s">
        <v>52</v>
      </c>
      <c r="K26" s="5" t="s">
        <v>27</v>
      </c>
      <c r="L26" s="5">
        <v>0</v>
      </c>
      <c r="M26" s="5">
        <v>211622.54</v>
      </c>
      <c r="N26" t="s">
        <v>48</v>
      </c>
      <c r="O26" t="s">
        <v>33</v>
      </c>
      <c r="P26">
        <v>0</v>
      </c>
      <c r="Q26">
        <v>0</v>
      </c>
    </row>
    <row r="27" spans="1:17" ht="14.4" x14ac:dyDescent="0.3">
      <c r="A27" s="5" t="s">
        <v>20</v>
      </c>
      <c r="B27" s="5" t="s">
        <v>58</v>
      </c>
      <c r="C27" s="5" t="s">
        <v>59</v>
      </c>
      <c r="D27" s="10">
        <v>901</v>
      </c>
      <c r="E27" s="5" t="s">
        <v>76</v>
      </c>
      <c r="F27" s="21">
        <v>20000</v>
      </c>
      <c r="G27" s="21">
        <v>20000</v>
      </c>
      <c r="H27" s="22">
        <v>45482</v>
      </c>
      <c r="I27" s="10" t="s">
        <v>69</v>
      </c>
      <c r="K27" s="5" t="s">
        <v>77</v>
      </c>
      <c r="L27" s="5">
        <v>10000</v>
      </c>
      <c r="M27" s="5">
        <v>10000</v>
      </c>
      <c r="N27" t="s">
        <v>54</v>
      </c>
      <c r="O27" t="s">
        <v>33</v>
      </c>
      <c r="P27">
        <v>0</v>
      </c>
      <c r="Q27">
        <v>0</v>
      </c>
    </row>
    <row r="28" spans="1:17" ht="14.4" x14ac:dyDescent="0.3">
      <c r="A28" s="5" t="s">
        <v>20</v>
      </c>
      <c r="B28" s="5" t="s">
        <v>78</v>
      </c>
      <c r="C28" s="5" t="s">
        <v>79</v>
      </c>
      <c r="D28" s="10">
        <v>901</v>
      </c>
      <c r="E28" s="5" t="s">
        <v>80</v>
      </c>
      <c r="F28" s="21">
        <v>25055</v>
      </c>
      <c r="G28" s="21">
        <v>3688.7299999999996</v>
      </c>
      <c r="H28" s="22">
        <v>45819</v>
      </c>
      <c r="I28" s="10" t="s">
        <v>69</v>
      </c>
      <c r="J28" s="10" t="s">
        <v>26</v>
      </c>
      <c r="K28" s="5" t="s">
        <v>81</v>
      </c>
      <c r="L28" s="5">
        <v>3688.7299999999996</v>
      </c>
      <c r="M28" s="5">
        <v>0</v>
      </c>
      <c r="N28" t="s">
        <v>82</v>
      </c>
      <c r="O28" t="s">
        <v>33</v>
      </c>
      <c r="P28">
        <v>0</v>
      </c>
      <c r="Q28">
        <v>21366.27</v>
      </c>
    </row>
    <row r="29" spans="1:17" ht="14.4" x14ac:dyDescent="0.3">
      <c r="A29" s="5" t="s">
        <v>20</v>
      </c>
      <c r="B29" s="5" t="s">
        <v>78</v>
      </c>
      <c r="C29" s="5" t="s">
        <v>79</v>
      </c>
      <c r="D29" s="10">
        <v>901</v>
      </c>
      <c r="E29" s="5" t="s">
        <v>83</v>
      </c>
      <c r="F29" s="21">
        <v>25055</v>
      </c>
      <c r="G29" s="21">
        <v>3688.75</v>
      </c>
      <c r="H29" s="22">
        <v>45819</v>
      </c>
      <c r="I29" s="10" t="s">
        <v>69</v>
      </c>
      <c r="J29" s="10" t="s">
        <v>26</v>
      </c>
      <c r="K29" s="5" t="s">
        <v>84</v>
      </c>
      <c r="L29" s="5">
        <v>3688.75</v>
      </c>
      <c r="M29" s="5">
        <v>0</v>
      </c>
      <c r="N29" t="s">
        <v>82</v>
      </c>
      <c r="O29" t="s">
        <v>33</v>
      </c>
      <c r="P29">
        <v>0</v>
      </c>
      <c r="Q29">
        <v>21366.25</v>
      </c>
    </row>
    <row r="30" spans="1:17" ht="14.4" x14ac:dyDescent="0.3">
      <c r="A30" s="5" t="s">
        <v>20</v>
      </c>
      <c r="B30" s="5" t="s">
        <v>78</v>
      </c>
      <c r="C30" s="5" t="s">
        <v>79</v>
      </c>
      <c r="D30" s="10">
        <v>901</v>
      </c>
      <c r="E30" s="5" t="s">
        <v>85</v>
      </c>
      <c r="F30" s="21">
        <v>25055</v>
      </c>
      <c r="G30" s="21">
        <v>25055</v>
      </c>
      <c r="H30" s="22" t="s">
        <v>24</v>
      </c>
      <c r="I30" s="10" t="s">
        <v>69</v>
      </c>
      <c r="J30" s="10" t="s">
        <v>26</v>
      </c>
      <c r="K30" s="5" t="s">
        <v>81</v>
      </c>
      <c r="L30" s="5">
        <v>12527.5</v>
      </c>
      <c r="M30" s="5">
        <v>12527.5</v>
      </c>
      <c r="N30" t="s">
        <v>82</v>
      </c>
      <c r="O30" t="s">
        <v>33</v>
      </c>
      <c r="P30">
        <v>0</v>
      </c>
      <c r="Q30">
        <v>0</v>
      </c>
    </row>
    <row r="31" spans="1:17" ht="14.4" x14ac:dyDescent="0.3">
      <c r="A31" s="5" t="s">
        <v>20</v>
      </c>
      <c r="B31" s="5" t="s">
        <v>78</v>
      </c>
      <c r="C31" s="5" t="s">
        <v>79</v>
      </c>
      <c r="D31" s="10">
        <v>901</v>
      </c>
      <c r="E31" s="5" t="s">
        <v>86</v>
      </c>
      <c r="F31" s="21">
        <v>250417</v>
      </c>
      <c r="G31" s="21">
        <v>-2.9103830456733704E-11</v>
      </c>
      <c r="H31" s="22">
        <v>45860</v>
      </c>
      <c r="I31" s="10" t="s">
        <v>69</v>
      </c>
      <c r="K31" s="5" t="s">
        <v>87</v>
      </c>
      <c r="L31" s="5">
        <v>0</v>
      </c>
      <c r="M31" s="5">
        <v>0</v>
      </c>
      <c r="N31" t="s">
        <v>88</v>
      </c>
      <c r="O31" t="s">
        <v>33</v>
      </c>
      <c r="P31">
        <v>250417</v>
      </c>
      <c r="Q31">
        <v>250417.00000000003</v>
      </c>
    </row>
    <row r="32" spans="1:17" ht="14.4" x14ac:dyDescent="0.3">
      <c r="A32" s="5" t="s">
        <v>20</v>
      </c>
      <c r="B32" s="5" t="s">
        <v>78</v>
      </c>
      <c r="C32" s="5" t="s">
        <v>79</v>
      </c>
      <c r="D32" s="10">
        <v>901</v>
      </c>
      <c r="E32" s="5" t="s">
        <v>60</v>
      </c>
      <c r="F32" s="21">
        <v>215871</v>
      </c>
      <c r="G32" s="21">
        <v>215871</v>
      </c>
      <c r="H32" s="22" t="s">
        <v>24</v>
      </c>
      <c r="I32" s="10" t="s">
        <v>25</v>
      </c>
      <c r="K32" s="5" t="s">
        <v>61</v>
      </c>
      <c r="L32" s="5">
        <v>215871</v>
      </c>
      <c r="M32" s="5">
        <v>0</v>
      </c>
      <c r="N32" t="s">
        <v>62</v>
      </c>
      <c r="O32" t="s">
        <v>33</v>
      </c>
      <c r="P32">
        <v>0</v>
      </c>
      <c r="Q32">
        <v>0</v>
      </c>
    </row>
    <row r="33" spans="1:17" ht="14.4" x14ac:dyDescent="0.3">
      <c r="A33" s="5" t="s">
        <v>20</v>
      </c>
      <c r="B33" s="5" t="s">
        <v>78</v>
      </c>
      <c r="C33" s="5" t="s">
        <v>79</v>
      </c>
      <c r="D33" s="10">
        <v>901</v>
      </c>
      <c r="E33" s="5" t="s">
        <v>89</v>
      </c>
      <c r="F33" s="21">
        <v>15000</v>
      </c>
      <c r="G33" s="21">
        <v>15000</v>
      </c>
      <c r="H33" s="22" t="s">
        <v>24</v>
      </c>
      <c r="I33" s="10" t="s">
        <v>52</v>
      </c>
      <c r="J33" s="10" t="s">
        <v>26</v>
      </c>
      <c r="K33" s="5" t="s">
        <v>90</v>
      </c>
      <c r="L33" s="5">
        <v>0</v>
      </c>
      <c r="M33" s="5">
        <v>15000</v>
      </c>
      <c r="N33" t="s">
        <v>91</v>
      </c>
      <c r="O33" t="s">
        <v>33</v>
      </c>
      <c r="P33">
        <v>0</v>
      </c>
      <c r="Q33">
        <v>0</v>
      </c>
    </row>
    <row r="34" spans="1:17" ht="14.4" x14ac:dyDescent="0.3">
      <c r="A34" s="5" t="s">
        <v>20</v>
      </c>
      <c r="B34" s="5" t="s">
        <v>78</v>
      </c>
      <c r="C34" s="5" t="s">
        <v>79</v>
      </c>
      <c r="D34" s="10">
        <v>901</v>
      </c>
      <c r="E34" s="5" t="s">
        <v>92</v>
      </c>
      <c r="F34" s="21">
        <v>52639</v>
      </c>
      <c r="G34" s="21">
        <v>5687.32</v>
      </c>
      <c r="H34" s="22">
        <v>45757</v>
      </c>
      <c r="I34" s="10" t="s">
        <v>52</v>
      </c>
      <c r="K34" s="5" t="s">
        <v>64</v>
      </c>
      <c r="L34" s="5">
        <v>0</v>
      </c>
      <c r="M34" s="5">
        <v>5687.32</v>
      </c>
      <c r="N34" t="s">
        <v>65</v>
      </c>
      <c r="O34" t="s">
        <v>33</v>
      </c>
      <c r="P34">
        <v>0</v>
      </c>
      <c r="Q34">
        <v>46951.68</v>
      </c>
    </row>
    <row r="35" spans="1:17" ht="14.4" x14ac:dyDescent="0.3">
      <c r="A35" s="5" t="s">
        <v>20</v>
      </c>
      <c r="B35" s="5" t="s">
        <v>78</v>
      </c>
      <c r="C35" s="5" t="s">
        <v>79</v>
      </c>
      <c r="D35" s="10">
        <v>901</v>
      </c>
      <c r="E35" s="5" t="s">
        <v>63</v>
      </c>
      <c r="F35" s="21">
        <v>52639</v>
      </c>
      <c r="G35" s="21">
        <v>7517.5</v>
      </c>
      <c r="H35" s="22">
        <v>45779</v>
      </c>
      <c r="I35" s="10" t="s">
        <v>52</v>
      </c>
      <c r="K35" s="5" t="s">
        <v>64</v>
      </c>
      <c r="L35" s="5">
        <v>0</v>
      </c>
      <c r="M35" s="5">
        <v>7517.5</v>
      </c>
      <c r="N35" t="s">
        <v>65</v>
      </c>
      <c r="O35" t="s">
        <v>33</v>
      </c>
      <c r="P35">
        <v>0</v>
      </c>
      <c r="Q35">
        <v>45121.5</v>
      </c>
    </row>
    <row r="36" spans="1:17" ht="14.4" x14ac:dyDescent="0.3">
      <c r="A36" s="5" t="s">
        <v>20</v>
      </c>
      <c r="B36" s="5" t="s">
        <v>78</v>
      </c>
      <c r="C36" s="5" t="s">
        <v>79</v>
      </c>
      <c r="D36" s="10">
        <v>901</v>
      </c>
      <c r="E36" s="5" t="s">
        <v>93</v>
      </c>
      <c r="F36" s="21">
        <v>20000</v>
      </c>
      <c r="G36" s="21">
        <v>16000</v>
      </c>
      <c r="H36" s="22">
        <v>45874</v>
      </c>
      <c r="I36" s="10" t="s">
        <v>69</v>
      </c>
      <c r="K36" s="5" t="s">
        <v>94</v>
      </c>
      <c r="L36" s="5">
        <v>0</v>
      </c>
      <c r="M36" s="5">
        <v>16000</v>
      </c>
      <c r="N36" t="s">
        <v>54</v>
      </c>
      <c r="O36" t="s">
        <v>33</v>
      </c>
      <c r="P36">
        <v>0</v>
      </c>
      <c r="Q36">
        <v>4000</v>
      </c>
    </row>
    <row r="37" spans="1:17" ht="14.4" x14ac:dyDescent="0.3">
      <c r="A37" s="5" t="s">
        <v>20</v>
      </c>
      <c r="B37" s="5" t="s">
        <v>78</v>
      </c>
      <c r="C37" s="5" t="s">
        <v>79</v>
      </c>
      <c r="D37" s="10">
        <v>901</v>
      </c>
      <c r="E37" s="5" t="s">
        <v>95</v>
      </c>
      <c r="F37" s="21">
        <v>25000</v>
      </c>
      <c r="G37" s="21">
        <v>5660</v>
      </c>
      <c r="H37" s="22">
        <v>45860</v>
      </c>
      <c r="I37" s="10" t="s">
        <v>69</v>
      </c>
      <c r="K37" s="5" t="s">
        <v>94</v>
      </c>
      <c r="L37" s="5">
        <v>5660</v>
      </c>
      <c r="M37" s="5">
        <v>0</v>
      </c>
      <c r="N37" t="s">
        <v>54</v>
      </c>
      <c r="O37" t="s">
        <v>33</v>
      </c>
      <c r="P37">
        <v>0</v>
      </c>
      <c r="Q37">
        <v>19340</v>
      </c>
    </row>
    <row r="38" spans="1:17" ht="14.4" x14ac:dyDescent="0.3">
      <c r="A38" s="5" t="s">
        <v>20</v>
      </c>
      <c r="B38" s="5" t="s">
        <v>78</v>
      </c>
      <c r="C38" s="5" t="s">
        <v>79</v>
      </c>
      <c r="D38" s="10">
        <v>901</v>
      </c>
      <c r="E38" s="5" t="s">
        <v>96</v>
      </c>
      <c r="F38" s="21">
        <v>35000</v>
      </c>
      <c r="G38" s="21">
        <v>35000</v>
      </c>
      <c r="H38" s="22" t="s">
        <v>24</v>
      </c>
      <c r="I38" s="10" t="s">
        <v>52</v>
      </c>
      <c r="K38" s="5" t="s">
        <v>77</v>
      </c>
      <c r="L38" s="5">
        <v>0</v>
      </c>
      <c r="M38" s="5">
        <v>35000</v>
      </c>
      <c r="N38" t="s">
        <v>54</v>
      </c>
      <c r="O38" t="s">
        <v>33</v>
      </c>
      <c r="P38">
        <v>0</v>
      </c>
      <c r="Q38">
        <v>0</v>
      </c>
    </row>
    <row r="39" spans="1:17" ht="14.4" x14ac:dyDescent="0.3">
      <c r="A39" s="5" t="s">
        <v>20</v>
      </c>
      <c r="B39" s="5" t="s">
        <v>78</v>
      </c>
      <c r="C39" s="5" t="s">
        <v>79</v>
      </c>
      <c r="D39" s="10">
        <v>901</v>
      </c>
      <c r="E39" s="5" t="s">
        <v>97</v>
      </c>
      <c r="F39" s="21">
        <v>27986</v>
      </c>
      <c r="G39" s="21">
        <v>27986</v>
      </c>
      <c r="H39" s="22" t="s">
        <v>24</v>
      </c>
      <c r="I39" s="10" t="s">
        <v>52</v>
      </c>
      <c r="K39" s="5" t="s">
        <v>90</v>
      </c>
      <c r="L39" s="5">
        <v>0</v>
      </c>
      <c r="M39" s="5">
        <v>27986</v>
      </c>
      <c r="N39" t="s">
        <v>91</v>
      </c>
      <c r="O39" t="s">
        <v>33</v>
      </c>
      <c r="P39">
        <v>0</v>
      </c>
      <c r="Q39">
        <v>0</v>
      </c>
    </row>
    <row r="40" spans="1:17" ht="14.4" x14ac:dyDescent="0.3">
      <c r="A40" s="5" t="s">
        <v>20</v>
      </c>
      <c r="B40" s="5" t="s">
        <v>78</v>
      </c>
      <c r="C40" s="5" t="s">
        <v>79</v>
      </c>
      <c r="D40" s="10">
        <v>901</v>
      </c>
      <c r="E40" s="5" t="s">
        <v>98</v>
      </c>
      <c r="F40" s="21">
        <v>7996</v>
      </c>
      <c r="G40" s="21">
        <v>7996</v>
      </c>
      <c r="H40" s="22">
        <v>45764</v>
      </c>
      <c r="I40" s="10" t="s">
        <v>25</v>
      </c>
      <c r="K40" s="5" t="s">
        <v>99</v>
      </c>
      <c r="L40" s="5">
        <v>7995.9999999999991</v>
      </c>
      <c r="M40" s="5">
        <v>9.0949470177292824E-13</v>
      </c>
      <c r="N40" t="s">
        <v>91</v>
      </c>
      <c r="O40" t="s">
        <v>33</v>
      </c>
      <c r="P40">
        <v>0</v>
      </c>
      <c r="Q40">
        <v>0</v>
      </c>
    </row>
    <row r="41" spans="1:17" ht="14.4" x14ac:dyDescent="0.3">
      <c r="A41" s="5" t="s">
        <v>20</v>
      </c>
      <c r="B41" s="5" t="s">
        <v>78</v>
      </c>
      <c r="C41" s="5" t="s">
        <v>79</v>
      </c>
      <c r="D41" s="10">
        <v>901</v>
      </c>
      <c r="E41" s="5" t="s">
        <v>100</v>
      </c>
      <c r="F41" s="21">
        <v>4300000</v>
      </c>
      <c r="G41" s="21">
        <v>4300000</v>
      </c>
      <c r="H41" s="22" t="s">
        <v>24</v>
      </c>
      <c r="I41" s="10" t="s">
        <v>52</v>
      </c>
      <c r="K41" s="5" t="s">
        <v>31</v>
      </c>
      <c r="L41" s="5">
        <v>0</v>
      </c>
      <c r="M41" s="5">
        <v>4300000</v>
      </c>
      <c r="N41" t="s">
        <v>101</v>
      </c>
      <c r="O41" t="s">
        <v>33</v>
      </c>
      <c r="P41">
        <v>0</v>
      </c>
      <c r="Q41">
        <v>0</v>
      </c>
    </row>
    <row r="42" spans="1:17" ht="14.4" x14ac:dyDescent="0.3">
      <c r="A42" s="5" t="s">
        <v>20</v>
      </c>
      <c r="B42" s="5" t="s">
        <v>78</v>
      </c>
      <c r="C42" s="5" t="s">
        <v>79</v>
      </c>
      <c r="D42" s="10">
        <v>901</v>
      </c>
      <c r="E42" s="5" t="s">
        <v>102</v>
      </c>
      <c r="F42" s="21">
        <v>21162.28</v>
      </c>
      <c r="G42" s="21">
        <v>2337.4799999999959</v>
      </c>
      <c r="H42" s="22">
        <v>45805</v>
      </c>
      <c r="I42" s="10" t="s">
        <v>69</v>
      </c>
      <c r="K42" s="5" t="s">
        <v>27</v>
      </c>
      <c r="L42" s="5">
        <v>2337.4799999999959</v>
      </c>
      <c r="M42" s="5">
        <v>0</v>
      </c>
      <c r="N42" t="s">
        <v>48</v>
      </c>
      <c r="O42" t="s">
        <v>33</v>
      </c>
      <c r="P42">
        <v>0</v>
      </c>
      <c r="Q42">
        <v>18824.800000000003</v>
      </c>
    </row>
    <row r="43" spans="1:17" ht="14.4" x14ac:dyDescent="0.3">
      <c r="A43" s="5" t="s">
        <v>20</v>
      </c>
      <c r="B43" s="5" t="s">
        <v>78</v>
      </c>
      <c r="C43" s="5" t="s">
        <v>79</v>
      </c>
      <c r="D43" s="10">
        <v>901</v>
      </c>
      <c r="E43" s="5" t="s">
        <v>103</v>
      </c>
      <c r="F43" s="21">
        <v>211622.54</v>
      </c>
      <c r="G43" s="21">
        <v>211622.54</v>
      </c>
      <c r="H43" s="22" t="s">
        <v>24</v>
      </c>
      <c r="I43" s="10" t="s">
        <v>69</v>
      </c>
      <c r="K43" s="5" t="s">
        <v>27</v>
      </c>
      <c r="L43" s="5">
        <v>105811.27</v>
      </c>
      <c r="M43" s="5">
        <v>105811.27</v>
      </c>
      <c r="N43" t="s">
        <v>48</v>
      </c>
      <c r="O43" t="s">
        <v>33</v>
      </c>
      <c r="P43">
        <v>0</v>
      </c>
      <c r="Q43">
        <v>0</v>
      </c>
    </row>
    <row r="44" spans="1:17" ht="14.4" x14ac:dyDescent="0.3">
      <c r="A44" s="5" t="s">
        <v>20</v>
      </c>
      <c r="B44" s="5" t="s">
        <v>78</v>
      </c>
      <c r="C44" s="5" t="s">
        <v>79</v>
      </c>
      <c r="D44" s="10">
        <v>901</v>
      </c>
      <c r="E44" s="5" t="s">
        <v>104</v>
      </c>
      <c r="F44" s="21">
        <v>84649.02</v>
      </c>
      <c r="G44" s="21">
        <v>25612.340000000004</v>
      </c>
      <c r="H44" s="22">
        <v>45805</v>
      </c>
      <c r="I44" s="10" t="s">
        <v>69</v>
      </c>
      <c r="K44" s="5" t="s">
        <v>27</v>
      </c>
      <c r="L44" s="5">
        <v>4450.0900000000038</v>
      </c>
      <c r="M44" s="5">
        <v>21162.25</v>
      </c>
      <c r="N44" t="s">
        <v>48</v>
      </c>
      <c r="O44" t="s">
        <v>33</v>
      </c>
      <c r="P44">
        <v>0</v>
      </c>
      <c r="Q44">
        <v>59036.68</v>
      </c>
    </row>
    <row r="45" spans="1:17" ht="14.4" x14ac:dyDescent="0.3">
      <c r="A45" s="5" t="s">
        <v>20</v>
      </c>
      <c r="B45" s="5" t="s">
        <v>78</v>
      </c>
      <c r="C45" s="5" t="s">
        <v>79</v>
      </c>
      <c r="D45" s="10">
        <v>901</v>
      </c>
      <c r="E45" s="5" t="s">
        <v>105</v>
      </c>
      <c r="F45" s="21">
        <v>42324.51</v>
      </c>
      <c r="G45" s="21">
        <v>42324.51</v>
      </c>
      <c r="H45" s="22">
        <v>45684</v>
      </c>
      <c r="I45" s="10" t="s">
        <v>69</v>
      </c>
      <c r="K45" s="5" t="s">
        <v>27</v>
      </c>
      <c r="L45" s="5">
        <v>21162.25</v>
      </c>
      <c r="M45" s="5">
        <v>21162.260000000002</v>
      </c>
      <c r="N45" t="s">
        <v>48</v>
      </c>
      <c r="O45" t="s">
        <v>33</v>
      </c>
      <c r="P45">
        <v>0</v>
      </c>
      <c r="Q45">
        <v>0</v>
      </c>
    </row>
    <row r="46" spans="1:17" ht="14.4" x14ac:dyDescent="0.3">
      <c r="A46" s="5" t="s">
        <v>20</v>
      </c>
      <c r="B46" s="5" t="s">
        <v>78</v>
      </c>
      <c r="C46" s="5" t="s">
        <v>79</v>
      </c>
      <c r="D46" s="10">
        <v>901</v>
      </c>
      <c r="E46" s="5" t="s">
        <v>74</v>
      </c>
      <c r="F46" s="21">
        <v>42324.51</v>
      </c>
      <c r="G46" s="21">
        <v>34351.18</v>
      </c>
      <c r="H46" s="22">
        <v>45686</v>
      </c>
      <c r="I46" s="10" t="s">
        <v>69</v>
      </c>
      <c r="K46" s="5" t="s">
        <v>27</v>
      </c>
      <c r="L46" s="5">
        <v>13188.929999999998</v>
      </c>
      <c r="M46" s="5">
        <v>21162.250000000004</v>
      </c>
      <c r="N46" t="s">
        <v>48</v>
      </c>
      <c r="O46" t="s">
        <v>33</v>
      </c>
      <c r="P46">
        <v>-3.637978807091713E-12</v>
      </c>
      <c r="Q46">
        <v>7973.3300000000017</v>
      </c>
    </row>
    <row r="47" spans="1:17" ht="14.4" x14ac:dyDescent="0.3">
      <c r="A47" s="5" t="s">
        <v>20</v>
      </c>
      <c r="B47" s="5" t="s">
        <v>78</v>
      </c>
      <c r="C47" s="5" t="s">
        <v>79</v>
      </c>
      <c r="D47" s="10">
        <v>901</v>
      </c>
      <c r="E47" s="5" t="s">
        <v>47</v>
      </c>
      <c r="F47" s="21">
        <v>126973.53</v>
      </c>
      <c r="G47" s="21">
        <v>119000.19</v>
      </c>
      <c r="H47" s="22">
        <v>45699</v>
      </c>
      <c r="I47" s="10" t="s">
        <v>69</v>
      </c>
      <c r="K47" s="5" t="s">
        <v>27</v>
      </c>
      <c r="L47" s="5">
        <v>55513.42</v>
      </c>
      <c r="M47" s="5">
        <v>63486.77</v>
      </c>
      <c r="N47" t="s">
        <v>48</v>
      </c>
      <c r="O47" t="s">
        <v>33</v>
      </c>
      <c r="P47">
        <v>7.2759576141834259E-12</v>
      </c>
      <c r="Q47">
        <v>7973.3399999999965</v>
      </c>
    </row>
    <row r="48" spans="1:17" ht="14.4" x14ac:dyDescent="0.3">
      <c r="A48" s="5" t="s">
        <v>20</v>
      </c>
      <c r="B48" s="5" t="s">
        <v>78</v>
      </c>
      <c r="C48" s="5" t="s">
        <v>79</v>
      </c>
      <c r="D48" s="10">
        <v>901</v>
      </c>
      <c r="E48" s="5" t="s">
        <v>106</v>
      </c>
      <c r="F48" s="21">
        <v>51910</v>
      </c>
      <c r="G48" s="21">
        <v>2101.0200000000041</v>
      </c>
      <c r="H48" s="22">
        <v>45779</v>
      </c>
      <c r="I48" s="10" t="s">
        <v>69</v>
      </c>
      <c r="J48" s="10" t="s">
        <v>26</v>
      </c>
      <c r="K48" s="5" t="s">
        <v>107</v>
      </c>
      <c r="L48" s="5">
        <v>2101.0200000000041</v>
      </c>
      <c r="M48" s="5">
        <v>0</v>
      </c>
      <c r="N48" t="s">
        <v>108</v>
      </c>
      <c r="O48" t="s">
        <v>33</v>
      </c>
      <c r="P48">
        <v>0</v>
      </c>
      <c r="Q48">
        <v>49808.979999999996</v>
      </c>
    </row>
    <row r="49" spans="1:17" ht="14.4" x14ac:dyDescent="0.3">
      <c r="A49" s="5" t="s">
        <v>20</v>
      </c>
      <c r="B49" s="5" t="s">
        <v>78</v>
      </c>
      <c r="C49" s="5" t="s">
        <v>79</v>
      </c>
      <c r="D49" s="10">
        <v>901</v>
      </c>
      <c r="E49" s="5" t="s">
        <v>109</v>
      </c>
      <c r="F49" s="21">
        <v>74158</v>
      </c>
      <c r="G49" s="21">
        <v>36636.75</v>
      </c>
      <c r="H49" s="22">
        <v>45785</v>
      </c>
      <c r="I49" s="10" t="s">
        <v>69</v>
      </c>
      <c r="K49" s="5" t="s">
        <v>107</v>
      </c>
      <c r="L49" s="5">
        <v>18097.25</v>
      </c>
      <c r="M49" s="5">
        <v>18539.5</v>
      </c>
      <c r="N49" t="s">
        <v>108</v>
      </c>
      <c r="O49" t="s">
        <v>33</v>
      </c>
      <c r="P49">
        <v>0</v>
      </c>
      <c r="Q49">
        <v>37521.25</v>
      </c>
    </row>
    <row r="50" spans="1:17" ht="14.4" x14ac:dyDescent="0.3">
      <c r="A50" s="5" t="s">
        <v>20</v>
      </c>
      <c r="B50" s="5" t="s">
        <v>78</v>
      </c>
      <c r="C50" s="5" t="s">
        <v>79</v>
      </c>
      <c r="D50" s="10">
        <v>901</v>
      </c>
      <c r="E50" s="5" t="s">
        <v>110</v>
      </c>
      <c r="F50" s="21">
        <v>7158</v>
      </c>
      <c r="G50" s="21">
        <v>7158</v>
      </c>
      <c r="H50" s="22" t="s">
        <v>24</v>
      </c>
      <c r="I50" s="10" t="s">
        <v>52</v>
      </c>
      <c r="K50" s="5" t="s">
        <v>111</v>
      </c>
      <c r="L50" s="5">
        <v>0</v>
      </c>
      <c r="M50" s="5">
        <v>7158</v>
      </c>
      <c r="N50" t="s">
        <v>112</v>
      </c>
      <c r="O50" t="s">
        <v>33</v>
      </c>
      <c r="P50">
        <v>0</v>
      </c>
      <c r="Q50">
        <v>0</v>
      </c>
    </row>
    <row r="51" spans="1:17" ht="14.4" x14ac:dyDescent="0.3">
      <c r="A51" s="5" t="s">
        <v>20</v>
      </c>
      <c r="B51" s="5" t="s">
        <v>78</v>
      </c>
      <c r="C51" s="5" t="s">
        <v>79</v>
      </c>
      <c r="D51" s="10">
        <v>901</v>
      </c>
      <c r="E51" s="5" t="s">
        <v>73</v>
      </c>
      <c r="F51" s="21">
        <v>15000</v>
      </c>
      <c r="G51" s="21">
        <v>6533.43</v>
      </c>
      <c r="H51" s="22">
        <v>45876</v>
      </c>
      <c r="I51" s="10" t="s">
        <v>69</v>
      </c>
      <c r="J51" s="10" t="s">
        <v>26</v>
      </c>
      <c r="K51" s="5" t="s">
        <v>70</v>
      </c>
      <c r="L51" s="5">
        <v>0</v>
      </c>
      <c r="M51" s="5">
        <v>6533.43</v>
      </c>
      <c r="N51" t="s">
        <v>71</v>
      </c>
      <c r="O51" t="s">
        <v>33</v>
      </c>
      <c r="P51">
        <v>0</v>
      </c>
      <c r="Q51">
        <v>8466.57</v>
      </c>
    </row>
    <row r="52" spans="1:17" ht="14.4" x14ac:dyDescent="0.3">
      <c r="A52" s="5" t="s">
        <v>20</v>
      </c>
      <c r="B52" s="5" t="s">
        <v>78</v>
      </c>
      <c r="C52" s="5" t="s">
        <v>79</v>
      </c>
      <c r="D52" s="10">
        <v>901</v>
      </c>
      <c r="E52" s="5" t="s">
        <v>113</v>
      </c>
      <c r="F52" s="21">
        <v>43071</v>
      </c>
      <c r="G52" s="21">
        <v>7687.07</v>
      </c>
      <c r="H52" s="22">
        <v>45819</v>
      </c>
      <c r="I52" s="10" t="s">
        <v>69</v>
      </c>
      <c r="K52" s="5" t="s">
        <v>114</v>
      </c>
      <c r="L52" s="5">
        <v>7687.07</v>
      </c>
      <c r="M52" s="5">
        <v>0</v>
      </c>
      <c r="N52" t="s">
        <v>115</v>
      </c>
      <c r="O52" t="s">
        <v>33</v>
      </c>
      <c r="P52">
        <v>0</v>
      </c>
      <c r="Q52">
        <v>35383.93</v>
      </c>
    </row>
    <row r="53" spans="1:17" ht="14.4" x14ac:dyDescent="0.3">
      <c r="A53" s="5" t="s">
        <v>20</v>
      </c>
      <c r="B53" s="5" t="s">
        <v>78</v>
      </c>
      <c r="C53" s="5" t="s">
        <v>79</v>
      </c>
      <c r="D53" s="10">
        <v>901</v>
      </c>
      <c r="E53" s="5" t="s">
        <v>116</v>
      </c>
      <c r="F53" s="21">
        <v>42000</v>
      </c>
      <c r="G53" s="21">
        <v>15000</v>
      </c>
      <c r="H53" s="22">
        <v>45819</v>
      </c>
      <c r="I53" s="10" t="s">
        <v>52</v>
      </c>
      <c r="K53" s="5" t="s">
        <v>117</v>
      </c>
      <c r="L53" s="5">
        <v>0</v>
      </c>
      <c r="M53" s="5">
        <v>15000</v>
      </c>
      <c r="N53" t="s">
        <v>118</v>
      </c>
      <c r="O53" t="s">
        <v>33</v>
      </c>
      <c r="P53">
        <v>0</v>
      </c>
      <c r="Q53">
        <v>27000</v>
      </c>
    </row>
    <row r="54" spans="1:17" ht="14.4" x14ac:dyDescent="0.3">
      <c r="A54" s="5" t="s">
        <v>20</v>
      </c>
      <c r="B54" s="5" t="s">
        <v>78</v>
      </c>
      <c r="C54" s="5" t="s">
        <v>79</v>
      </c>
      <c r="D54" s="10">
        <v>901</v>
      </c>
      <c r="E54" s="5" t="s">
        <v>119</v>
      </c>
      <c r="F54" s="21">
        <v>25055</v>
      </c>
      <c r="G54" s="21">
        <v>3.637978807091713E-12</v>
      </c>
      <c r="H54" s="22">
        <v>45870</v>
      </c>
      <c r="I54" s="10" t="s">
        <v>69</v>
      </c>
      <c r="J54" s="10" t="s">
        <v>26</v>
      </c>
      <c r="K54" s="5" t="s">
        <v>81</v>
      </c>
      <c r="L54" s="5">
        <v>0</v>
      </c>
      <c r="M54" s="5">
        <v>0</v>
      </c>
      <c r="N54" t="s">
        <v>82</v>
      </c>
      <c r="O54" t="s">
        <v>33</v>
      </c>
      <c r="P54">
        <v>3.637978807091713E-12</v>
      </c>
      <c r="Q54">
        <v>25054.999999999996</v>
      </c>
    </row>
    <row r="55" spans="1:17" ht="14.4" x14ac:dyDescent="0.3">
      <c r="A55" s="5" t="s">
        <v>20</v>
      </c>
      <c r="B55" s="5" t="s">
        <v>78</v>
      </c>
      <c r="C55" s="5" t="s">
        <v>79</v>
      </c>
      <c r="D55" s="10">
        <v>901</v>
      </c>
      <c r="E55" s="5" t="s">
        <v>120</v>
      </c>
      <c r="F55" s="21">
        <v>286723.5</v>
      </c>
      <c r="G55" s="21">
        <v>119239.20000000001</v>
      </c>
      <c r="H55" s="22">
        <v>45757</v>
      </c>
      <c r="I55" s="10" t="s">
        <v>52</v>
      </c>
      <c r="J55" s="10" t="s">
        <v>26</v>
      </c>
      <c r="K55" s="5" t="s">
        <v>44</v>
      </c>
      <c r="L55" s="5">
        <v>0</v>
      </c>
      <c r="M55" s="5">
        <v>119239.20000000001</v>
      </c>
      <c r="N55" t="s">
        <v>121</v>
      </c>
      <c r="O55" t="s">
        <v>33</v>
      </c>
      <c r="P55">
        <v>0</v>
      </c>
      <c r="Q55">
        <v>167484.29999999999</v>
      </c>
    </row>
    <row r="56" spans="1:17" ht="14.4" x14ac:dyDescent="0.3">
      <c r="A56" s="5" t="s">
        <v>20</v>
      </c>
      <c r="B56" s="5" t="s">
        <v>78</v>
      </c>
      <c r="C56" s="5" t="s">
        <v>79</v>
      </c>
      <c r="D56" s="10">
        <v>901</v>
      </c>
      <c r="E56" s="5" t="s">
        <v>122</v>
      </c>
      <c r="F56" s="21">
        <v>223884</v>
      </c>
      <c r="G56" s="21">
        <v>84743.5</v>
      </c>
      <c r="H56" s="22">
        <v>45779</v>
      </c>
      <c r="I56" s="10" t="s">
        <v>69</v>
      </c>
      <c r="K56" s="5" t="s">
        <v>90</v>
      </c>
      <c r="L56" s="5">
        <v>28772.5</v>
      </c>
      <c r="M56" s="5">
        <v>55971</v>
      </c>
      <c r="N56" t="s">
        <v>91</v>
      </c>
      <c r="O56" t="s">
        <v>33</v>
      </c>
      <c r="P56">
        <v>0</v>
      </c>
      <c r="Q56">
        <v>139140.5</v>
      </c>
    </row>
    <row r="57" spans="1:17" ht="14.4" x14ac:dyDescent="0.3">
      <c r="A57" s="5" t="s">
        <v>20</v>
      </c>
      <c r="B57" s="5" t="s">
        <v>78</v>
      </c>
      <c r="C57" s="5" t="s">
        <v>79</v>
      </c>
      <c r="D57" s="10">
        <v>901</v>
      </c>
      <c r="E57" s="5" t="s">
        <v>123</v>
      </c>
      <c r="F57" s="21">
        <v>10000</v>
      </c>
      <c r="G57" s="21">
        <v>7779.02</v>
      </c>
      <c r="H57" s="22">
        <v>45826</v>
      </c>
      <c r="I57" s="10" t="s">
        <v>69</v>
      </c>
      <c r="J57" s="10" t="s">
        <v>26</v>
      </c>
      <c r="K57" s="5" t="s">
        <v>90</v>
      </c>
      <c r="L57" s="5">
        <v>2779.02</v>
      </c>
      <c r="M57" s="5">
        <v>5000</v>
      </c>
      <c r="N57" t="s">
        <v>91</v>
      </c>
      <c r="O57" t="s">
        <v>33</v>
      </c>
      <c r="P57">
        <v>0</v>
      </c>
      <c r="Q57">
        <v>2220.9799999999996</v>
      </c>
    </row>
    <row r="58" spans="1:17" ht="14.4" x14ac:dyDescent="0.3">
      <c r="A58" s="5" t="s">
        <v>20</v>
      </c>
      <c r="B58" s="5" t="s">
        <v>78</v>
      </c>
      <c r="C58" s="5" t="s">
        <v>79</v>
      </c>
      <c r="D58" s="10">
        <v>901</v>
      </c>
      <c r="E58" s="5" t="s">
        <v>124</v>
      </c>
      <c r="F58" s="21">
        <v>155131</v>
      </c>
      <c r="G58" s="21">
        <v>55637</v>
      </c>
      <c r="H58" s="22">
        <v>45875</v>
      </c>
      <c r="I58" s="10" t="s">
        <v>52</v>
      </c>
      <c r="K58" s="5" t="s">
        <v>125</v>
      </c>
      <c r="L58" s="5">
        <v>0</v>
      </c>
      <c r="M58" s="5">
        <v>55637</v>
      </c>
      <c r="N58" t="s">
        <v>126</v>
      </c>
      <c r="O58" t="s">
        <v>33</v>
      </c>
      <c r="P58">
        <v>0</v>
      </c>
      <c r="Q58">
        <v>99494</v>
      </c>
    </row>
    <row r="59" spans="1:17" ht="14.4" x14ac:dyDescent="0.3">
      <c r="A59" s="5" t="s">
        <v>20</v>
      </c>
      <c r="B59" s="5" t="s">
        <v>78</v>
      </c>
      <c r="C59" s="5" t="s">
        <v>79</v>
      </c>
      <c r="D59" s="10">
        <v>901</v>
      </c>
      <c r="E59" s="5" t="s">
        <v>127</v>
      </c>
      <c r="F59" s="21">
        <v>63486.76</v>
      </c>
      <c r="G59" s="21">
        <v>63486.76</v>
      </c>
      <c r="H59" s="22" t="s">
        <v>24</v>
      </c>
      <c r="I59" s="10" t="s">
        <v>52</v>
      </c>
      <c r="K59" s="5" t="s">
        <v>27</v>
      </c>
      <c r="L59" s="5">
        <v>0</v>
      </c>
      <c r="M59" s="5">
        <v>63486.76</v>
      </c>
      <c r="N59" t="s">
        <v>48</v>
      </c>
      <c r="O59" t="s">
        <v>33</v>
      </c>
      <c r="P59">
        <v>0</v>
      </c>
      <c r="Q59">
        <v>0</v>
      </c>
    </row>
    <row r="60" spans="1:17" ht="14.4" x14ac:dyDescent="0.3">
      <c r="A60" s="5" t="s">
        <v>20</v>
      </c>
      <c r="B60" s="5" t="s">
        <v>78</v>
      </c>
      <c r="C60" s="5" t="s">
        <v>79</v>
      </c>
      <c r="D60" s="10">
        <v>901</v>
      </c>
      <c r="E60" s="5" t="s">
        <v>128</v>
      </c>
      <c r="F60" s="21">
        <v>21162.25</v>
      </c>
      <c r="G60" s="21">
        <v>21162.25</v>
      </c>
      <c r="H60" s="22" t="s">
        <v>24</v>
      </c>
      <c r="I60" s="10" t="s">
        <v>25</v>
      </c>
      <c r="K60" s="5" t="s">
        <v>27</v>
      </c>
      <c r="L60" s="5">
        <v>21162.25</v>
      </c>
      <c r="M60" s="5">
        <v>0</v>
      </c>
      <c r="N60" t="s">
        <v>48</v>
      </c>
      <c r="O60" t="s">
        <v>33</v>
      </c>
      <c r="P60">
        <v>0</v>
      </c>
      <c r="Q60">
        <v>0</v>
      </c>
    </row>
    <row r="61" spans="1:17" ht="14.4" x14ac:dyDescent="0.3">
      <c r="A61" s="5" t="s">
        <v>20</v>
      </c>
      <c r="B61" s="5" t="s">
        <v>78</v>
      </c>
      <c r="C61" s="5" t="s">
        <v>79</v>
      </c>
      <c r="D61" s="10">
        <v>901</v>
      </c>
      <c r="E61" s="5" t="s">
        <v>75</v>
      </c>
      <c r="F61" s="21">
        <v>211622.54</v>
      </c>
      <c r="G61" s="21">
        <v>211622.54</v>
      </c>
      <c r="H61" s="22" t="s">
        <v>24</v>
      </c>
      <c r="I61" s="10" t="s">
        <v>69</v>
      </c>
      <c r="K61" s="5" t="s">
        <v>27</v>
      </c>
      <c r="L61" s="5">
        <v>105811.27</v>
      </c>
      <c r="M61" s="5">
        <v>105811.27</v>
      </c>
      <c r="N61" t="s">
        <v>48</v>
      </c>
      <c r="O61" t="s">
        <v>33</v>
      </c>
      <c r="P61">
        <v>0</v>
      </c>
      <c r="Q61">
        <v>0</v>
      </c>
    </row>
    <row r="62" spans="1:17" ht="14.4" x14ac:dyDescent="0.3">
      <c r="A62" s="5" t="s">
        <v>20</v>
      </c>
      <c r="B62" s="5" t="s">
        <v>78</v>
      </c>
      <c r="C62" s="5" t="s">
        <v>79</v>
      </c>
      <c r="D62" s="10">
        <v>901</v>
      </c>
      <c r="E62" s="5" t="s">
        <v>129</v>
      </c>
      <c r="F62" s="21">
        <v>25055</v>
      </c>
      <c r="G62" s="21">
        <v>512.20999999999913</v>
      </c>
      <c r="H62" s="22">
        <v>45855</v>
      </c>
      <c r="I62" s="10" t="s">
        <v>69</v>
      </c>
      <c r="J62" s="10" t="s">
        <v>26</v>
      </c>
      <c r="K62" s="5" t="s">
        <v>130</v>
      </c>
      <c r="L62" s="5">
        <v>512.20999999999913</v>
      </c>
      <c r="M62" s="5">
        <v>0</v>
      </c>
      <c r="N62" t="s">
        <v>82</v>
      </c>
      <c r="O62" t="s">
        <v>33</v>
      </c>
      <c r="P62">
        <v>0</v>
      </c>
      <c r="Q62">
        <v>24542.79</v>
      </c>
    </row>
    <row r="63" spans="1:17" ht="14.4" x14ac:dyDescent="0.3">
      <c r="A63" s="5" t="s">
        <v>20</v>
      </c>
      <c r="B63" s="5" t="s">
        <v>78</v>
      </c>
      <c r="C63" s="5" t="s">
        <v>79</v>
      </c>
      <c r="D63" s="10">
        <v>901</v>
      </c>
      <c r="E63" s="5" t="s">
        <v>131</v>
      </c>
      <c r="F63" s="21">
        <v>25055</v>
      </c>
      <c r="G63" s="21">
        <v>25055</v>
      </c>
      <c r="H63" s="22" t="s">
        <v>24</v>
      </c>
      <c r="I63" s="10" t="s">
        <v>25</v>
      </c>
      <c r="J63" s="10" t="s">
        <v>26</v>
      </c>
      <c r="K63" s="5" t="s">
        <v>130</v>
      </c>
      <c r="L63" s="5">
        <v>25055</v>
      </c>
      <c r="M63" s="5">
        <v>0</v>
      </c>
      <c r="N63" t="s">
        <v>82</v>
      </c>
      <c r="O63" t="s">
        <v>33</v>
      </c>
      <c r="P63">
        <v>0</v>
      </c>
      <c r="Q63">
        <v>0</v>
      </c>
    </row>
    <row r="64" spans="1:17" ht="14.4" x14ac:dyDescent="0.3">
      <c r="A64" s="5" t="s">
        <v>20</v>
      </c>
      <c r="B64" s="5" t="s">
        <v>78</v>
      </c>
      <c r="C64" s="5" t="s">
        <v>79</v>
      </c>
      <c r="D64" s="10">
        <v>901</v>
      </c>
      <c r="E64" s="5" t="s">
        <v>132</v>
      </c>
      <c r="F64" s="21">
        <v>166258</v>
      </c>
      <c r="G64" s="21">
        <v>2.9103830456733704E-11</v>
      </c>
      <c r="H64" s="22">
        <v>45876</v>
      </c>
      <c r="I64" s="10" t="s">
        <v>69</v>
      </c>
      <c r="J64" s="10" t="s">
        <v>26</v>
      </c>
      <c r="K64" s="5" t="s">
        <v>133</v>
      </c>
      <c r="L64" s="5">
        <v>0</v>
      </c>
      <c r="M64" s="5">
        <v>0</v>
      </c>
      <c r="N64" t="s">
        <v>134</v>
      </c>
      <c r="O64" t="s">
        <v>33</v>
      </c>
      <c r="P64">
        <v>2.9103830456733704E-11</v>
      </c>
      <c r="Q64">
        <v>166257.99999999997</v>
      </c>
    </row>
    <row r="65" spans="1:17" ht="14.4" x14ac:dyDescent="0.3">
      <c r="A65" s="5" t="s">
        <v>20</v>
      </c>
      <c r="B65" s="5" t="s">
        <v>78</v>
      </c>
      <c r="C65" s="5" t="s">
        <v>79</v>
      </c>
      <c r="D65" s="10">
        <v>901</v>
      </c>
      <c r="E65" s="5" t="s">
        <v>135</v>
      </c>
      <c r="F65" s="21">
        <v>22247</v>
      </c>
      <c r="G65" s="21">
        <v>22247</v>
      </c>
      <c r="H65" s="22">
        <v>45684</v>
      </c>
      <c r="I65" s="10" t="s">
        <v>52</v>
      </c>
      <c r="J65" s="10" t="s">
        <v>26</v>
      </c>
      <c r="K65" s="5" t="s">
        <v>107</v>
      </c>
      <c r="L65" s="5">
        <v>0</v>
      </c>
      <c r="M65" s="5">
        <v>22247</v>
      </c>
      <c r="N65" t="s">
        <v>108</v>
      </c>
      <c r="O65" t="s">
        <v>33</v>
      </c>
      <c r="P65">
        <v>0</v>
      </c>
      <c r="Q65">
        <v>0</v>
      </c>
    </row>
    <row r="66" spans="1:17" ht="14.4" x14ac:dyDescent="0.3">
      <c r="A66" s="5" t="s">
        <v>20</v>
      </c>
      <c r="B66" s="5" t="s">
        <v>78</v>
      </c>
      <c r="C66" s="5" t="s">
        <v>79</v>
      </c>
      <c r="D66" s="10">
        <v>901</v>
      </c>
      <c r="E66" s="5" t="s">
        <v>136</v>
      </c>
      <c r="F66" s="21">
        <v>25055</v>
      </c>
      <c r="G66" s="21">
        <v>8791.1200000000008</v>
      </c>
      <c r="H66" s="22">
        <v>45820</v>
      </c>
      <c r="I66" s="10" t="s">
        <v>69</v>
      </c>
      <c r="J66" s="10" t="s">
        <v>26</v>
      </c>
      <c r="K66" s="5" t="s">
        <v>130</v>
      </c>
      <c r="L66" s="5">
        <v>2527.3700000000008</v>
      </c>
      <c r="M66" s="5">
        <v>6263.75</v>
      </c>
      <c r="N66" t="s">
        <v>82</v>
      </c>
      <c r="O66" t="s">
        <v>33</v>
      </c>
      <c r="P66">
        <v>0</v>
      </c>
      <c r="Q66">
        <v>16263.88</v>
      </c>
    </row>
    <row r="67" spans="1:17" ht="14.4" x14ac:dyDescent="0.3">
      <c r="A67" s="5" t="s">
        <v>20</v>
      </c>
      <c r="B67" s="5" t="s">
        <v>78</v>
      </c>
      <c r="C67" s="5" t="s">
        <v>79</v>
      </c>
      <c r="D67" s="10">
        <v>901</v>
      </c>
      <c r="E67" s="5" t="s">
        <v>137</v>
      </c>
      <c r="F67" s="21">
        <v>1800000</v>
      </c>
      <c r="G67" s="21">
        <v>611597.02</v>
      </c>
      <c r="H67" s="22">
        <v>45786</v>
      </c>
      <c r="I67" s="10" t="s">
        <v>69</v>
      </c>
      <c r="K67" s="5" t="s">
        <v>138</v>
      </c>
      <c r="L67" s="5">
        <v>161597.02000000002</v>
      </c>
      <c r="M67" s="5">
        <v>450000</v>
      </c>
      <c r="N67" t="s">
        <v>139</v>
      </c>
      <c r="O67" t="s">
        <v>33</v>
      </c>
      <c r="P67">
        <v>0</v>
      </c>
      <c r="Q67">
        <v>1188402.98</v>
      </c>
    </row>
    <row r="68" spans="1:17" ht="14.4" x14ac:dyDescent="0.3">
      <c r="A68" s="5" t="s">
        <v>20</v>
      </c>
      <c r="B68" s="5" t="s">
        <v>78</v>
      </c>
      <c r="C68" s="5" t="s">
        <v>79</v>
      </c>
      <c r="D68" s="10">
        <v>901</v>
      </c>
      <c r="E68" s="5" t="s">
        <v>140</v>
      </c>
      <c r="F68" s="21">
        <v>40972</v>
      </c>
      <c r="G68" s="21">
        <v>8670.93</v>
      </c>
      <c r="H68" s="22">
        <v>45813</v>
      </c>
      <c r="I68" s="10" t="s">
        <v>52</v>
      </c>
      <c r="J68" s="10" t="s">
        <v>26</v>
      </c>
      <c r="K68" s="5" t="s">
        <v>141</v>
      </c>
      <c r="L68" s="5">
        <v>0</v>
      </c>
      <c r="M68" s="5">
        <v>8670.93</v>
      </c>
      <c r="N68" t="s">
        <v>142</v>
      </c>
      <c r="O68" t="s">
        <v>33</v>
      </c>
      <c r="P68">
        <v>0</v>
      </c>
      <c r="Q68">
        <v>32301.07</v>
      </c>
    </row>
    <row r="69" spans="1:17" ht="14.4" x14ac:dyDescent="0.3">
      <c r="A69" s="5" t="s">
        <v>20</v>
      </c>
      <c r="B69" s="5" t="s">
        <v>78</v>
      </c>
      <c r="C69" s="5" t="s">
        <v>79</v>
      </c>
      <c r="D69" s="10">
        <v>901</v>
      </c>
      <c r="E69" s="5" t="s">
        <v>143</v>
      </c>
      <c r="F69" s="21">
        <v>319165</v>
      </c>
      <c r="G69" s="21">
        <v>87304.35</v>
      </c>
      <c r="H69" s="22">
        <v>45779</v>
      </c>
      <c r="I69" s="10" t="s">
        <v>69</v>
      </c>
      <c r="K69" s="5" t="s">
        <v>144</v>
      </c>
      <c r="L69" s="5">
        <v>7513.1000000000058</v>
      </c>
      <c r="M69" s="5">
        <v>79791.25</v>
      </c>
      <c r="N69" t="s">
        <v>145</v>
      </c>
      <c r="O69" t="s">
        <v>33</v>
      </c>
      <c r="P69">
        <v>0</v>
      </c>
      <c r="Q69">
        <v>231860.65</v>
      </c>
    </row>
    <row r="70" spans="1:17" ht="14.4" x14ac:dyDescent="0.3">
      <c r="A70" s="5" t="s">
        <v>20</v>
      </c>
      <c r="B70" s="5" t="s">
        <v>78</v>
      </c>
      <c r="C70" s="5" t="s">
        <v>79</v>
      </c>
      <c r="D70" s="10">
        <v>901</v>
      </c>
      <c r="E70" s="5" t="s">
        <v>146</v>
      </c>
      <c r="F70" s="21">
        <v>11200000</v>
      </c>
      <c r="G70" s="21">
        <v>4690596</v>
      </c>
      <c r="H70" s="22">
        <v>45813</v>
      </c>
      <c r="I70" s="10" t="s">
        <v>147</v>
      </c>
      <c r="J70" s="10" t="s">
        <v>26</v>
      </c>
      <c r="K70" s="5" t="s">
        <v>31</v>
      </c>
      <c r="L70" s="5">
        <v>4690596</v>
      </c>
      <c r="M70" s="5">
        <v>0</v>
      </c>
      <c r="N70" t="s">
        <v>148</v>
      </c>
      <c r="O70" t="s">
        <v>33</v>
      </c>
      <c r="P70">
        <v>0</v>
      </c>
      <c r="Q70">
        <v>6509404</v>
      </c>
    </row>
    <row r="71" spans="1:17" ht="14.4" x14ac:dyDescent="0.3">
      <c r="A71" s="5" t="s">
        <v>20</v>
      </c>
      <c r="B71" s="5" t="s">
        <v>78</v>
      </c>
      <c r="C71" s="5" t="s">
        <v>79</v>
      </c>
      <c r="D71" s="10">
        <v>901</v>
      </c>
      <c r="E71" s="5" t="s">
        <v>68</v>
      </c>
      <c r="F71" s="21">
        <v>86982</v>
      </c>
      <c r="G71" s="21">
        <v>41421.909999999996</v>
      </c>
      <c r="H71" s="22">
        <v>45748</v>
      </c>
      <c r="I71" s="10" t="s">
        <v>69</v>
      </c>
      <c r="J71" s="10" t="s">
        <v>26</v>
      </c>
      <c r="K71" s="5" t="s">
        <v>70</v>
      </c>
      <c r="L71" s="5">
        <v>19676.409999999996</v>
      </c>
      <c r="M71" s="5">
        <v>21745.5</v>
      </c>
      <c r="N71" t="s">
        <v>71</v>
      </c>
      <c r="O71" t="s">
        <v>33</v>
      </c>
      <c r="P71">
        <v>0</v>
      </c>
      <c r="Q71">
        <v>45560.090000000004</v>
      </c>
    </row>
    <row r="72" spans="1:17" ht="14.4" x14ac:dyDescent="0.3">
      <c r="A72" s="5" t="s">
        <v>20</v>
      </c>
      <c r="B72" s="5" t="s">
        <v>78</v>
      </c>
      <c r="C72" s="5" t="s">
        <v>79</v>
      </c>
      <c r="D72" s="10">
        <v>901</v>
      </c>
      <c r="E72" s="5" t="s">
        <v>149</v>
      </c>
      <c r="F72" s="21">
        <v>182807</v>
      </c>
      <c r="G72" s="21">
        <v>87077.17</v>
      </c>
      <c r="H72" s="22">
        <v>45840</v>
      </c>
      <c r="I72" s="10" t="s">
        <v>25</v>
      </c>
      <c r="J72" s="10" t="s">
        <v>26</v>
      </c>
      <c r="K72" s="5" t="s">
        <v>70</v>
      </c>
      <c r="L72" s="5">
        <v>87077.17</v>
      </c>
      <c r="M72" s="5">
        <v>0</v>
      </c>
      <c r="N72" t="s">
        <v>71</v>
      </c>
      <c r="O72" t="s">
        <v>33</v>
      </c>
      <c r="P72">
        <v>0</v>
      </c>
      <c r="Q72">
        <v>95729.83</v>
      </c>
    </row>
    <row r="73" spans="1:17" ht="14.4" x14ac:dyDescent="0.3">
      <c r="A73" s="5" t="s">
        <v>20</v>
      </c>
      <c r="B73" s="5" t="s">
        <v>78</v>
      </c>
      <c r="C73" s="5" t="s">
        <v>79</v>
      </c>
      <c r="D73" s="10">
        <v>901</v>
      </c>
      <c r="E73" s="5" t="s">
        <v>150</v>
      </c>
      <c r="F73" s="21">
        <v>1287936</v>
      </c>
      <c r="G73" s="21">
        <v>189939.22999999998</v>
      </c>
      <c r="H73" s="22">
        <v>45849</v>
      </c>
      <c r="I73" s="10" t="s">
        <v>69</v>
      </c>
      <c r="J73" s="10" t="s">
        <v>26</v>
      </c>
      <c r="K73" s="5" t="s">
        <v>151</v>
      </c>
      <c r="L73" s="5">
        <v>189939.22999999998</v>
      </c>
      <c r="M73" s="5">
        <v>0</v>
      </c>
      <c r="N73" t="s">
        <v>152</v>
      </c>
      <c r="O73" t="s">
        <v>33</v>
      </c>
      <c r="P73">
        <v>0</v>
      </c>
      <c r="Q73">
        <v>1097996.77</v>
      </c>
    </row>
    <row r="74" spans="1:17" ht="14.4" x14ac:dyDescent="0.3">
      <c r="A74" s="5" t="s">
        <v>20</v>
      </c>
      <c r="B74" s="5" t="s">
        <v>78</v>
      </c>
      <c r="C74" s="5" t="s">
        <v>79</v>
      </c>
      <c r="D74" s="10">
        <v>901</v>
      </c>
      <c r="E74" s="5" t="s">
        <v>153</v>
      </c>
      <c r="F74" s="21">
        <v>77849</v>
      </c>
      <c r="G74" s="21">
        <v>77849</v>
      </c>
      <c r="H74" s="22" t="s">
        <v>24</v>
      </c>
      <c r="I74" s="10" t="s">
        <v>69</v>
      </c>
      <c r="J74" s="10" t="s">
        <v>26</v>
      </c>
      <c r="K74" s="5" t="s">
        <v>70</v>
      </c>
      <c r="L74" s="5">
        <v>38924.5</v>
      </c>
      <c r="M74" s="5">
        <v>38924.5</v>
      </c>
      <c r="N74" t="s">
        <v>71</v>
      </c>
      <c r="O74" t="s">
        <v>33</v>
      </c>
      <c r="P74">
        <v>0</v>
      </c>
      <c r="Q74">
        <v>0</v>
      </c>
    </row>
    <row r="75" spans="1:17" ht="14.4" x14ac:dyDescent="0.3">
      <c r="A75" s="5" t="s">
        <v>20</v>
      </c>
      <c r="B75" s="5" t="s">
        <v>78</v>
      </c>
      <c r="C75" s="5" t="s">
        <v>79</v>
      </c>
      <c r="D75" s="10">
        <v>901</v>
      </c>
      <c r="E75" s="5" t="s">
        <v>154</v>
      </c>
      <c r="F75" s="21">
        <v>201547</v>
      </c>
      <c r="G75" s="21">
        <v>18669.650000000023</v>
      </c>
      <c r="H75" s="22">
        <v>45869</v>
      </c>
      <c r="I75" s="10" t="s">
        <v>52</v>
      </c>
      <c r="K75" s="5" t="s">
        <v>155</v>
      </c>
      <c r="L75" s="5">
        <v>0</v>
      </c>
      <c r="M75" s="5">
        <v>18669.649999999994</v>
      </c>
      <c r="N75" t="s">
        <v>156</v>
      </c>
      <c r="O75" t="s">
        <v>33</v>
      </c>
      <c r="P75">
        <v>2.9103830456733704E-11</v>
      </c>
      <c r="Q75">
        <v>182877.34999999998</v>
      </c>
    </row>
    <row r="76" spans="1:17" ht="14.4" x14ac:dyDescent="0.3">
      <c r="A76" s="5" t="s">
        <v>20</v>
      </c>
      <c r="B76" s="5" t="s">
        <v>78</v>
      </c>
      <c r="C76" s="5" t="s">
        <v>79</v>
      </c>
      <c r="D76" s="10">
        <v>901</v>
      </c>
      <c r="E76" s="5" t="s">
        <v>157</v>
      </c>
      <c r="F76" s="21">
        <v>262429</v>
      </c>
      <c r="G76" s="21">
        <v>262429</v>
      </c>
      <c r="H76" s="22" t="s">
        <v>24</v>
      </c>
      <c r="I76" s="10" t="s">
        <v>52</v>
      </c>
      <c r="K76" s="5" t="s">
        <v>158</v>
      </c>
      <c r="L76" s="5">
        <v>0</v>
      </c>
      <c r="M76" s="5">
        <v>262429</v>
      </c>
      <c r="N76" t="s">
        <v>159</v>
      </c>
      <c r="O76" t="s">
        <v>33</v>
      </c>
      <c r="P76">
        <v>0</v>
      </c>
      <c r="Q76">
        <v>0</v>
      </c>
    </row>
    <row r="77" spans="1:17" ht="14.4" x14ac:dyDescent="0.3">
      <c r="A77" s="5" t="s">
        <v>20</v>
      </c>
      <c r="B77" s="5" t="s">
        <v>78</v>
      </c>
      <c r="C77" s="5" t="s">
        <v>79</v>
      </c>
      <c r="D77" s="10">
        <v>901</v>
      </c>
      <c r="E77" s="5" t="s">
        <v>160</v>
      </c>
      <c r="F77" s="21">
        <v>172203</v>
      </c>
      <c r="G77" s="21">
        <v>49008.239999999991</v>
      </c>
      <c r="H77" s="22">
        <v>45785</v>
      </c>
      <c r="I77" s="10" t="s">
        <v>52</v>
      </c>
      <c r="K77" s="5" t="s">
        <v>161</v>
      </c>
      <c r="L77" s="5">
        <v>0</v>
      </c>
      <c r="M77" s="5">
        <v>49008.239999999991</v>
      </c>
      <c r="N77" t="s">
        <v>162</v>
      </c>
      <c r="O77" t="s">
        <v>33</v>
      </c>
      <c r="P77">
        <v>0</v>
      </c>
      <c r="Q77">
        <v>123194.76000000001</v>
      </c>
    </row>
    <row r="78" spans="1:17" ht="14.4" x14ac:dyDescent="0.3">
      <c r="A78" s="5" t="s">
        <v>20</v>
      </c>
      <c r="B78" s="5" t="s">
        <v>78</v>
      </c>
      <c r="C78" s="5" t="s">
        <v>79</v>
      </c>
      <c r="D78" s="10">
        <v>901</v>
      </c>
      <c r="E78" s="5" t="s">
        <v>163</v>
      </c>
      <c r="F78" s="21">
        <v>125699</v>
      </c>
      <c r="G78" s="21">
        <v>125699</v>
      </c>
      <c r="H78" s="22" t="s">
        <v>24</v>
      </c>
      <c r="I78" s="10" t="s">
        <v>52</v>
      </c>
      <c r="J78" s="10" t="s">
        <v>26</v>
      </c>
      <c r="K78" s="5" t="s">
        <v>70</v>
      </c>
      <c r="L78" s="5">
        <v>0</v>
      </c>
      <c r="M78" s="5">
        <v>125699</v>
      </c>
      <c r="N78" t="s">
        <v>71</v>
      </c>
      <c r="O78" t="s">
        <v>33</v>
      </c>
      <c r="P78">
        <v>0</v>
      </c>
      <c r="Q78">
        <v>0</v>
      </c>
    </row>
    <row r="79" spans="1:17" ht="14.4" x14ac:dyDescent="0.3">
      <c r="A79" s="5" t="s">
        <v>20</v>
      </c>
      <c r="B79" s="5" t="s">
        <v>78</v>
      </c>
      <c r="C79" s="5" t="s">
        <v>79</v>
      </c>
      <c r="D79" s="10">
        <v>901</v>
      </c>
      <c r="E79" s="5" t="s">
        <v>164</v>
      </c>
      <c r="F79" s="21">
        <v>185169.30910530765</v>
      </c>
      <c r="G79" s="21">
        <v>29038.919105307636</v>
      </c>
      <c r="H79" s="22">
        <v>45817</v>
      </c>
      <c r="I79" s="10" t="s">
        <v>69</v>
      </c>
      <c r="K79" s="5" t="s">
        <v>165</v>
      </c>
      <c r="L79" s="5">
        <v>29038.919999999984</v>
      </c>
      <c r="M79" s="5">
        <v>-8.9469234808348119E-4</v>
      </c>
      <c r="N79" t="s">
        <v>166</v>
      </c>
      <c r="O79" t="s">
        <v>33</v>
      </c>
      <c r="P79">
        <v>0</v>
      </c>
      <c r="Q79">
        <v>156130.39000000001</v>
      </c>
    </row>
    <row r="80" spans="1:17" ht="14.4" x14ac:dyDescent="0.3">
      <c r="A80" s="5" t="s">
        <v>20</v>
      </c>
      <c r="B80" s="5" t="s">
        <v>78</v>
      </c>
      <c r="C80" s="5" t="s">
        <v>79</v>
      </c>
      <c r="D80" s="10">
        <v>901</v>
      </c>
      <c r="E80" s="5" t="s">
        <v>167</v>
      </c>
      <c r="F80" s="21">
        <v>130000</v>
      </c>
      <c r="G80" s="21">
        <v>130000</v>
      </c>
      <c r="H80" s="22" t="s">
        <v>24</v>
      </c>
      <c r="I80" s="10" t="s">
        <v>52</v>
      </c>
      <c r="K80" s="5" t="s">
        <v>77</v>
      </c>
      <c r="L80" s="5">
        <v>130000</v>
      </c>
      <c r="M80" s="5">
        <v>0</v>
      </c>
      <c r="N80" t="s">
        <v>54</v>
      </c>
      <c r="O80" t="s">
        <v>33</v>
      </c>
      <c r="P80">
        <v>0</v>
      </c>
      <c r="Q80">
        <v>0</v>
      </c>
    </row>
    <row r="81" spans="1:17" ht="14.4" x14ac:dyDescent="0.3">
      <c r="A81" s="5" t="s">
        <v>20</v>
      </c>
      <c r="B81" s="5" t="s">
        <v>78</v>
      </c>
      <c r="C81" s="5" t="s">
        <v>79</v>
      </c>
      <c r="D81" s="10">
        <v>901</v>
      </c>
      <c r="E81" s="5" t="s">
        <v>168</v>
      </c>
      <c r="F81" s="21">
        <v>25000</v>
      </c>
      <c r="G81" s="21">
        <v>4892</v>
      </c>
      <c r="H81" s="22">
        <v>45776</v>
      </c>
      <c r="I81" s="10" t="s">
        <v>52</v>
      </c>
      <c r="K81" s="5" t="s">
        <v>77</v>
      </c>
      <c r="L81" s="5">
        <v>0</v>
      </c>
      <c r="M81" s="5">
        <v>4892</v>
      </c>
      <c r="N81" t="s">
        <v>54</v>
      </c>
      <c r="O81" t="s">
        <v>33</v>
      </c>
      <c r="P81">
        <v>0</v>
      </c>
      <c r="Q81">
        <v>20108</v>
      </c>
    </row>
    <row r="82" spans="1:17" ht="14.4" x14ac:dyDescent="0.3">
      <c r="A82" s="5" t="s">
        <v>20</v>
      </c>
      <c r="B82" s="5" t="s">
        <v>78</v>
      </c>
      <c r="C82" s="5" t="s">
        <v>79</v>
      </c>
      <c r="D82" s="10">
        <v>901</v>
      </c>
      <c r="E82" s="5" t="s">
        <v>169</v>
      </c>
      <c r="F82" s="21">
        <v>10000</v>
      </c>
      <c r="G82" s="21">
        <v>10000</v>
      </c>
      <c r="H82" s="22" t="s">
        <v>24</v>
      </c>
      <c r="I82" s="10" t="s">
        <v>69</v>
      </c>
      <c r="J82" s="10" t="s">
        <v>26</v>
      </c>
      <c r="K82" s="5" t="s">
        <v>70</v>
      </c>
      <c r="L82" s="5">
        <v>5000</v>
      </c>
      <c r="M82" s="5">
        <v>5000</v>
      </c>
      <c r="N82" t="s">
        <v>71</v>
      </c>
      <c r="O82" t="s">
        <v>33</v>
      </c>
      <c r="P82">
        <v>0</v>
      </c>
      <c r="Q82">
        <v>0</v>
      </c>
    </row>
    <row r="83" spans="1:17" ht="14.4" x14ac:dyDescent="0.3">
      <c r="A83" s="5" t="s">
        <v>20</v>
      </c>
      <c r="B83" s="5" t="s">
        <v>78</v>
      </c>
      <c r="C83" s="5" t="s">
        <v>79</v>
      </c>
      <c r="D83" s="10">
        <v>901</v>
      </c>
      <c r="E83" s="5" t="s">
        <v>170</v>
      </c>
      <c r="F83" s="21">
        <v>10000</v>
      </c>
      <c r="G83" s="21">
        <v>10000</v>
      </c>
      <c r="H83" s="22" t="s">
        <v>24</v>
      </c>
      <c r="I83" s="10" t="s">
        <v>52</v>
      </c>
      <c r="J83" s="10" t="s">
        <v>26</v>
      </c>
      <c r="K83" s="5" t="s">
        <v>70</v>
      </c>
      <c r="L83" s="5">
        <v>0</v>
      </c>
      <c r="M83" s="5">
        <v>10000</v>
      </c>
      <c r="N83" t="s">
        <v>71</v>
      </c>
      <c r="O83" t="s">
        <v>33</v>
      </c>
      <c r="P83">
        <v>0</v>
      </c>
      <c r="Q83">
        <v>0</v>
      </c>
    </row>
    <row r="84" spans="1:17" ht="14.4" x14ac:dyDescent="0.3">
      <c r="A84" s="5" t="s">
        <v>20</v>
      </c>
      <c r="B84" s="5" t="s">
        <v>78</v>
      </c>
      <c r="C84" s="5" t="s">
        <v>79</v>
      </c>
      <c r="D84" s="10">
        <v>901</v>
      </c>
      <c r="E84" s="5" t="s">
        <v>171</v>
      </c>
      <c r="F84" s="21">
        <v>20000</v>
      </c>
      <c r="G84" s="21">
        <v>20000</v>
      </c>
      <c r="H84" s="22" t="s">
        <v>24</v>
      </c>
      <c r="I84" s="10" t="s">
        <v>69</v>
      </c>
      <c r="K84" s="5" t="s">
        <v>172</v>
      </c>
      <c r="L84" s="5">
        <v>10000</v>
      </c>
      <c r="M84" s="5">
        <v>10000</v>
      </c>
      <c r="N84" t="s">
        <v>173</v>
      </c>
      <c r="O84" t="s">
        <v>33</v>
      </c>
      <c r="P84">
        <v>0</v>
      </c>
      <c r="Q84">
        <v>0</v>
      </c>
    </row>
    <row r="85" spans="1:17" ht="14.4" x14ac:dyDescent="0.3">
      <c r="A85" s="5" t="s">
        <v>20</v>
      </c>
      <c r="B85" s="5" t="s">
        <v>78</v>
      </c>
      <c r="C85" s="5" t="s">
        <v>79</v>
      </c>
      <c r="D85" s="10">
        <v>901</v>
      </c>
      <c r="E85" s="5" t="s">
        <v>174</v>
      </c>
      <c r="F85" s="21">
        <v>5000</v>
      </c>
      <c r="G85" s="21">
        <v>5000</v>
      </c>
      <c r="H85" s="22" t="s">
        <v>24</v>
      </c>
      <c r="I85" s="10" t="s">
        <v>69</v>
      </c>
      <c r="K85" s="5" t="s">
        <v>172</v>
      </c>
      <c r="L85" s="5">
        <v>2500</v>
      </c>
      <c r="M85" s="5">
        <v>2500</v>
      </c>
      <c r="N85" t="s">
        <v>173</v>
      </c>
      <c r="O85" t="s">
        <v>33</v>
      </c>
      <c r="P85">
        <v>0</v>
      </c>
      <c r="Q85">
        <v>0</v>
      </c>
    </row>
    <row r="86" spans="1:17" ht="14.4" x14ac:dyDescent="0.3">
      <c r="A86" s="5" t="s">
        <v>20</v>
      </c>
      <c r="B86" s="5" t="s">
        <v>78</v>
      </c>
      <c r="C86" s="5" t="s">
        <v>79</v>
      </c>
      <c r="D86" s="10">
        <v>901</v>
      </c>
      <c r="E86" s="5" t="s">
        <v>175</v>
      </c>
      <c r="F86" s="21">
        <v>10000</v>
      </c>
      <c r="G86" s="21">
        <v>10000</v>
      </c>
      <c r="H86" s="22" t="s">
        <v>24</v>
      </c>
      <c r="I86" s="10" t="s">
        <v>25</v>
      </c>
      <c r="K86" s="5" t="s">
        <v>172</v>
      </c>
      <c r="L86" s="5">
        <v>10000</v>
      </c>
      <c r="M86" s="5">
        <v>0</v>
      </c>
      <c r="N86" t="s">
        <v>173</v>
      </c>
      <c r="O86" t="s">
        <v>33</v>
      </c>
      <c r="P86">
        <v>0</v>
      </c>
      <c r="Q86">
        <v>0</v>
      </c>
    </row>
    <row r="87" spans="1:17" ht="14.4" x14ac:dyDescent="0.3">
      <c r="A87" s="5" t="s">
        <v>20</v>
      </c>
      <c r="B87" s="5" t="s">
        <v>78</v>
      </c>
      <c r="C87" s="5" t="s">
        <v>79</v>
      </c>
      <c r="D87" s="10">
        <v>901</v>
      </c>
      <c r="E87" s="5" t="s">
        <v>176</v>
      </c>
      <c r="F87" s="21">
        <v>15000</v>
      </c>
      <c r="G87" s="21">
        <v>6533.43</v>
      </c>
      <c r="H87" s="22">
        <v>45876</v>
      </c>
      <c r="I87" s="10" t="s">
        <v>52</v>
      </c>
      <c r="K87" s="5" t="s">
        <v>70</v>
      </c>
      <c r="L87" s="5">
        <v>0</v>
      </c>
      <c r="M87" s="5">
        <v>6533.43</v>
      </c>
      <c r="N87" t="s">
        <v>71</v>
      </c>
      <c r="O87" t="s">
        <v>33</v>
      </c>
      <c r="P87">
        <v>0</v>
      </c>
      <c r="Q87">
        <v>8466.57</v>
      </c>
    </row>
    <row r="88" spans="1:17" ht="14.4" x14ac:dyDescent="0.3">
      <c r="A88" s="5" t="s">
        <v>20</v>
      </c>
      <c r="B88" s="5" t="s">
        <v>78</v>
      </c>
      <c r="C88" s="5" t="s">
        <v>79</v>
      </c>
      <c r="D88" s="10">
        <v>901</v>
      </c>
      <c r="E88" s="5" t="s">
        <v>177</v>
      </c>
      <c r="F88" s="21">
        <v>27232</v>
      </c>
      <c r="G88" s="21">
        <v>27232</v>
      </c>
      <c r="H88" s="22" t="s">
        <v>24</v>
      </c>
      <c r="I88" s="10" t="s">
        <v>52</v>
      </c>
      <c r="K88" s="5" t="s">
        <v>178</v>
      </c>
      <c r="L88" s="5">
        <v>0</v>
      </c>
      <c r="M88" s="5">
        <v>27232</v>
      </c>
      <c r="N88" t="s">
        <v>179</v>
      </c>
      <c r="O88" t="s">
        <v>33</v>
      </c>
      <c r="P88">
        <v>0</v>
      </c>
      <c r="Q88">
        <v>0</v>
      </c>
    </row>
    <row r="89" spans="1:17" ht="14.4" x14ac:dyDescent="0.3">
      <c r="A89" s="5" t="s">
        <v>20</v>
      </c>
      <c r="B89" s="5" t="s">
        <v>78</v>
      </c>
      <c r="C89" s="5" t="s">
        <v>79</v>
      </c>
      <c r="D89" s="10">
        <v>901</v>
      </c>
      <c r="E89" s="5" t="s">
        <v>180</v>
      </c>
      <c r="F89" s="21">
        <v>102785.28</v>
      </c>
      <c r="G89" s="21">
        <v>85125.19</v>
      </c>
      <c r="H89" s="22" t="s">
        <v>24</v>
      </c>
      <c r="I89" s="10" t="s">
        <v>52</v>
      </c>
      <c r="K89" s="5" t="s">
        <v>181</v>
      </c>
      <c r="L89" s="5">
        <v>0</v>
      </c>
      <c r="M89" s="5">
        <v>102785.28</v>
      </c>
      <c r="N89" t="s">
        <v>182</v>
      </c>
      <c r="O89" t="s">
        <v>33</v>
      </c>
      <c r="P89">
        <v>-17660.089999999997</v>
      </c>
      <c r="Q89">
        <v>17660.089999999997</v>
      </c>
    </row>
    <row r="90" spans="1:17" ht="14.4" x14ac:dyDescent="0.3">
      <c r="A90" s="5" t="s">
        <v>20</v>
      </c>
      <c r="B90" s="5" t="s">
        <v>78</v>
      </c>
      <c r="C90" s="5" t="s">
        <v>79</v>
      </c>
      <c r="D90" s="10">
        <v>901</v>
      </c>
      <c r="E90" s="5" t="s">
        <v>183</v>
      </c>
      <c r="F90" s="21">
        <v>170769</v>
      </c>
      <c r="G90" s="21">
        <v>41950.880000000005</v>
      </c>
      <c r="H90" s="22">
        <v>45848</v>
      </c>
      <c r="I90" s="10" t="s">
        <v>69</v>
      </c>
      <c r="K90" s="5" t="s">
        <v>184</v>
      </c>
      <c r="L90" s="5">
        <v>41950.380000000005</v>
      </c>
      <c r="M90" s="5">
        <v>0.5</v>
      </c>
      <c r="N90" t="s">
        <v>185</v>
      </c>
      <c r="O90" t="s">
        <v>33</v>
      </c>
      <c r="P90">
        <v>0</v>
      </c>
      <c r="Q90">
        <v>128818.12</v>
      </c>
    </row>
    <row r="91" spans="1:17" ht="14.4" x14ac:dyDescent="0.3">
      <c r="A91" s="5" t="s">
        <v>20</v>
      </c>
      <c r="B91" s="5" t="s">
        <v>78</v>
      </c>
      <c r="C91" s="5" t="s">
        <v>79</v>
      </c>
      <c r="D91" s="10">
        <v>901</v>
      </c>
      <c r="E91" s="5" t="s">
        <v>186</v>
      </c>
      <c r="F91" s="21">
        <v>11333</v>
      </c>
      <c r="G91" s="21">
        <v>11333</v>
      </c>
      <c r="H91" s="22" t="s">
        <v>24</v>
      </c>
      <c r="I91" s="10" t="s">
        <v>69</v>
      </c>
      <c r="J91" s="10" t="s">
        <v>26</v>
      </c>
      <c r="K91" s="5" t="s">
        <v>187</v>
      </c>
      <c r="L91" s="5">
        <v>5666.5</v>
      </c>
      <c r="M91" s="5">
        <v>5666.5</v>
      </c>
      <c r="N91" t="s">
        <v>188</v>
      </c>
      <c r="O91" t="s">
        <v>33</v>
      </c>
      <c r="P91">
        <v>0</v>
      </c>
      <c r="Q91">
        <v>0</v>
      </c>
    </row>
    <row r="93" spans="1:17" x14ac:dyDescent="0.25">
      <c r="G93" s="23">
        <f>SUM(G11:G92)</f>
        <v>13529703.639105307</v>
      </c>
    </row>
    <row r="95" spans="1:17" x14ac:dyDescent="0.25">
      <c r="F95" s="24" t="s">
        <v>189</v>
      </c>
      <c r="G95" s="8">
        <f>+SUM(Expired[$ Pd to Entity])</f>
        <v>6798792.330000001</v>
      </c>
    </row>
    <row r="96" spans="1:17" x14ac:dyDescent="0.25">
      <c r="F96" s="24" t="s">
        <v>190</v>
      </c>
      <c r="G96" s="25">
        <f>+SUM(Expired[State Still Has $])</f>
        <v>6750159.3291053055</v>
      </c>
    </row>
    <row r="97" spans="6:7" x14ac:dyDescent="0.25">
      <c r="G97" s="26">
        <f>SUM(G95:G96)</f>
        <v>13548951.659105306</v>
      </c>
    </row>
    <row r="99" spans="6:7" x14ac:dyDescent="0.25">
      <c r="F99" s="27" t="s">
        <v>191</v>
      </c>
      <c r="G99" s="8">
        <f>COUNT(G11:G92)</f>
        <v>81</v>
      </c>
    </row>
  </sheetData>
  <sheetProtection algorithmName="SHA-512" hashValue="W5sI+icZnln2mJgavL8ENWOPw6LH7hMsC4n2AAU7iiT5+6+pxW5iIRCLj9yNsLT4T1NrP0NX4zF1VAjRfkDPwg==" saltValue="aHXfheUWebObbKKKzTfj4g==" spinCount="100000" sheet="1" objects="1" scenarios="1" autoFilter="0"/>
  <mergeCells count="4">
    <mergeCell ref="B2:K2"/>
    <mergeCell ref="B3:K3"/>
    <mergeCell ref="B5:K6"/>
    <mergeCell ref="B8:K8"/>
  </mergeCells>
  <pageMargins left="0.5" right="0.5" top="0.5" bottom="0.5" header="0.3" footer="0.3"/>
  <pageSetup scale="56" fitToHeight="0" orientation="landscape" r:id="rId1"/>
  <headerFooter>
    <oddFooter>&amp;C&amp;P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I E E A A B Q S w M E F A A C A A g A T G M M W + u r O E u l A A A A 9 w A A A B I A H A B D b 2 5 m a W c v U G F j a 2 F n Z S 5 4 b W w g o h g A K K A U A A A A A A A A A A A A A A A A A A A A A A A A A A A A h Y 8 x D o I w G I W v Q r r T l q r R k F I G V 0 l M i M a 1 K R U a 4 c f Q Y r m b g 0 f y C m I U d X N 8 3 / u G 9 + 7 X G 0 + H p g 4 u u r O m h Q R F m K J A g 2 o L A 2 W C e n c M V y g V f C v V S Z Y 6 G G W w 8 W C L B F X O n W N C v P f Y z 3 D b l Y R R G p F D t s l V p R u J P r L 5 L 4 c G r J O g N B J 8 / x o j G I 7 m C x x R t s S U k 4 n y z M D X Y O P g Z / s D + b q v X d 9 p o S H c 5 Z x M k Z P 3 C f E A U E s D B B Q A A g A I A E x j D F s 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M Y w x b E 5 e H a H o B A A B D A w A A E w A c A E Z v c m 1 1 b G F z L 1 N l Y 3 R p b 2 4 x L m 0 g o h g A K K A U A A A A A A A A A A A A A A A A A A A A A A A A A A A A f V J N a w I x E L 0 L / o c h X n Z h k V p K L 6 0 F K x Y K p Y g K P Y i H u B 0 1 m J 0 s y W y r i P + 9 y W 7 R + r H d w w b e v H n z J i 8 O U 1 a G Y F y d n Y d m o 9 l w K 2 n x E w a b X I W z C x q 5 2 Q D / j U 1 h U / T I Y J O i b v c L a 5 H 4 w 9 j 1 3 J h 1 F O + m 7 z L D r p j I u c a O m O 2 n f U P s K b O k E m i J / k r S 0 q t O t j k K r 1 R S 2 x M r y S 2 M z f p G F x m F o o u q a c l u J 8 Y s u X A i A f Y F Y N z w P o G d 6 K U M Y Y B U p G g J v T y 3 J r d K h l U u y A O t l s r P C n s h O Y S J y n B h v d 9 L 3 S V S u v X w K / H 9 X T u 4 K f G w H J g F D I g V b y / b M l M Q B 0 I r 0 o v 4 q h 0 q s j n a k v 4 s t S R / m y W Z D Y w w N 5 a v E N + k C 3 v 6 3 y l F 0 r a s D 7 3 O h Z n y f s / B o b T K r U 7 g f X y I 5 k V p x p D 4 y H y 7 Y z Z j 1 P 5 1 B C w 6 i y 8 B l O k K o m m V z 8 y 3 C K x e j Y i P u i P M z J f v q b L 9 o 1 w V f u H o 3 E D y f 8 C 3 o s 5 6 p 8 b 7 u Y + D / V Z d F j N 4 f I K b O G 4 2 F N W M e v g B U E s B A i 0 A F A A C A A g A T G M M W + u r O E u l A A A A 9 w A A A B I A A A A A A A A A A A A A A A A A A A A A A E N v b m Z p Z y 9 Q Y W N r Y W d l L n h t b F B L A Q I t A B Q A A g A I A E x j D F s P y u m r p A A A A O k A A A A T A A A A A A A A A A A A A A A A A P E A A A B b Q 2 9 u d G V u d F 9 U e X B l c 1 0 u e G 1 s U E s B A i 0 A F A A C A A g A T G M M W x O X h 2 h 6 A Q A A Q w M A A B M A A A A A A A A A A A A A A A A A 4 g E A A E Z v c m 1 1 b G F z L 1 N l Y 3 R p b 2 4 x L m 1 Q S w U G A A A A A A M A A w D C A A A A q Q M 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N h Q A A A A A A A A U F A 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E l 0 Z W 0 + P E l 0 Z W 1 M b 2 N h d G l v b j 4 8 S X R l b V R 5 c G U + R m 9 y b X V s Y T w v S X R l b V R 5 c G U + P E l 0 Z W 1 Q Y X R o P l N l Y 3 R p b 2 4 x L 0 V 4 c G l y Z W Q 8 L 0 l 0 Z W 1 Q Y X R o P j w v S X R l b U x v Y 2 F 0 a W 9 u P j x T d G F i b G V F b n R y a W V z P j x F b n R y e S B U e X B l P S J J c 1 B y a X Z h d G U i I F Z h b H V l P S J s M C I g L z 4 8 R W 5 0 c n k g V H l w Z T 0 i U X V l c n l J R C I g V m F s d W U 9 I n M 5 N z g w N 2 U 1 M S 0 y M z B m L T R l N T I t Y T E z Y i 1 j M G I 4 M W I z N 2 R k M j Y i I C 8 + P E V u d H J 5 I F R 5 c G U 9 I k Z p b G x F b m F i b G V k I i B W Y W x 1 Z T 0 i b D E i I C 8 + P E V u d H J 5 I F R 5 c G U 9 I k Z p b G x P Y m p l Y 3 R U e X B l I i B W Y W x 1 Z T 0 i c 1 R h Y m x l I i A v P j x F b n R y e S B U e X B l P S J G a W x s V G 9 E Y X R h T W 9 k Z W x F b m F i b G V k I i B W Y W x 1 Z T 0 i b D A 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V G F y Z 2 V 0 I i B W Y W x 1 Z T 0 i c 0 V 4 c G l y Z W Q i I C 8 + P E V u d H J 5 I F R 5 c G U 9 I k Z p b G x l Z E N v b X B s Z X R l U m V z d W x 0 V G 9 X b 3 J r c 2 h l Z X Q i I F Z h b H V l P S J s M S I g L z 4 8 R W 5 0 c n k g V H l w Z T 0 i R m l s b E V y c m 9 y Q 2 9 1 b n Q i I F Z h b H V l P S J s M C I g L z 4 8 R W 5 0 c n k g V H l w Z T 0 i R m l s b E x h c 3 R V c G R h d G V k I i B W Y W x 1 Z T 0 i Z D I w M j U t M D g t M T J U M T c 6 M j Y 6 M D I u O T Q 1 M D g 3 M 1 o i I C 8 + P E V u d H J 5 I F R 5 c G U 9 I k Z p b G x F c n J v c k N v Z G U i I F Z h b H V l P S J z V W 5 r b m 9 3 b i I g L z 4 8 R W 5 0 c n k g V H l w Z T 0 i R m l s b E N v b H V t b l R 5 c G V z I i B W Y W x 1 Z T 0 i c 0 J n W U d B d 1 l G Q l F B R 0 J n W U F B Q U F B Q U F B P S I g L z 4 8 R W 5 0 c n k g V H l w Z T 0 i R m l s b E N v b H V t b k 5 h b W V z I i B W Y W x 1 Z T 0 i c 1 s m c X V v d D t T d G F 0 d X M m c X V v d D s s J n F 1 b 3 Q 7 Q W N 0 I E N v b n R h a W 5 p b m c g Q X B w c m 9 w c m l h d G l v b i Z x d W 9 0 O y w m c X V v d D t F b G l n a W J s Z S B F e H B l b n N l I F R p b W V m c m F t Z S Z x d W 9 0 O y w m c X V v d D t B Z 2 V u Y 3 k m c X V v d D s s J n F 1 b 3 Q 7 T m F t Z S B v Z i B F b n R p d H k m c X V v d D s s J n F 1 b 3 Q 7 Q W 1 v d W 5 0 I G 9 m I F x u Q X B w c m 9 w c m l h d G l v b i Z x d W 9 0 O y w m c X V v d D t C Y W x h b m N l I F x u d G 8 g U m V w b 3 J 0 J n F 1 b 3 Q 7 L C Z x d W 9 0 O 0 x h c 3 Q g Q 2 9 z d C B S Z X B v c n Q m c X V v d D s s J n F 1 b 3 Q 7 U G x h b i Z x d W 9 0 O y w m c X V v d D t U e X B l J n F 1 b 3 Q 7 L C Z x d W 9 0 O 1 B h c m l z a C Z x d W 9 0 O y w m c X V v d D s k I F B k I H R v I E V u d G l 0 e S Z x d W 9 0 O y w m c X V v d D t T d G F 0 Z S B T d G l s b C B I Y X M g J C Z x d W 9 0 O y w m c X V v d D t N T 0 Y m c X V v d D s s J n F 1 b 3 Q 7 T U 9 G I E N v b W J p b m V k J n F 1 b 3 Q 7 L C Z x d W 9 0 O 3 B h a W Q g Y W 5 k I H J w d C B j a G V j a y Z x d W 9 0 O y w m c X V v d D t D W S B j b 2 1 i a W 5 l I G N o Z W N r J n F 1 b 3 Q 7 X S I g L z 4 8 R W 5 0 c n k g V H l w Z T 0 i R m l s b E N v d W 5 0 I i B W Y W x 1 Z T 0 i b D g x I i A v P j x F b n R y e S B U e X B l P S J G a W x s U 3 R h d H V z I i B W Y W x 1 Z T 0 i c 0 N v b X B s Z X R l I i A v P j x F b n R y e S B U e X B l P S J S Z W x h d G l v b n N o a X B J b m Z v Q 2 9 u d G F p b m V y I i B W Y W x 1 Z T 0 i c 3 s m c X V v d D t j b 2 x 1 b W 5 D b 3 V u d C Z x d W 9 0 O z o x N y w m c X V v d D t r Z X l D b 2 x 1 b W 5 O Y W 1 l c y Z x d W 9 0 O z p b X S w m c X V v d D t x d W V y e V J l b G F 0 a W 9 u c 2 h p c H M m c X V v d D s 6 W 1 0 s J n F 1 b 3 Q 7 Y 2 9 s d W 1 u S W R l b n R p d G l l c y Z x d W 9 0 O z p b J n F 1 b 3 Q 7 U 2 V j d G l v b j E v R X h w a X J l Z C 9 B d X R v U m V t b 3 Z l Z E N v b H V t b n M x L n t T d G F 0 d X M s M H 0 m c X V v d D s s J n F 1 b 3 Q 7 U 2 V j d G l v b j E v R X h w a X J l Z C 9 B d X R v U m V t b 3 Z l Z E N v b H V t b n M x L n t B Y 3 Q g Q 2 9 u d G F p b m l u Z y B B c H B y b 3 B y a W F 0 a W 9 u L D F 9 J n F 1 b 3 Q 7 L C Z x d W 9 0 O 1 N l Y 3 R p b 2 4 x L 0 V 4 c G l y Z W Q v Q X V 0 b 1 J l b W 9 2 Z W R D b 2 x 1 b W 5 z M S 5 7 R W x p Z 2 l i b G U g R X h w Z W 5 z Z S B U a W 1 l Z n J h b W U s M n 0 m c X V v d D s s J n F 1 b 3 Q 7 U 2 V j d G l v b j E v R X h w a X J l Z C 9 B d X R v U m V t b 3 Z l Z E N v b H V t b n M x L n t B Z 2 V u Y 3 k s M 3 0 m c X V v d D s s J n F 1 b 3 Q 7 U 2 V j d G l v b j E v R X h w a X J l Z C 9 B d X R v U m V t b 3 Z l Z E N v b H V t b n M x L n t O Y W 1 l I G 9 m I E V u d G l 0 e S w 0 f S Z x d W 9 0 O y w m c X V v d D t T Z W N 0 a W 9 u M S 9 F e H B p c m V k L 0 F 1 d G 9 S Z W 1 v d m V k Q 2 9 s d W 1 u c z E u e 0 F t b 3 V u d C B v Z i B c b k F w c H J v c H J p Y X R p b 2 4 s N X 0 m c X V v d D s s J n F 1 b 3 Q 7 U 2 V j d G l v b j E v R X h w a X J l Z C 9 B d X R v U m V t b 3 Z l Z E N v b H V t b n M x L n t C Y W x h b m N l I F x u d G 8 g U m V w b 3 J 0 L D Z 9 J n F 1 b 3 Q 7 L C Z x d W 9 0 O 1 N l Y 3 R p b 2 4 x L 0 V 4 c G l y Z W Q v Q X V 0 b 1 J l b W 9 2 Z W R D b 2 x 1 b W 5 z M S 5 7 T G F z d C B D b 3 N 0 I F J l c G 9 y d C w 3 f S Z x d W 9 0 O y w m c X V v d D t T Z W N 0 a W 9 u M S 9 F e H B p c m V k L 0 F 1 d G 9 S Z W 1 v d m V k Q 2 9 s d W 1 u c z E u e 1 B s Y W 4 s O H 0 m c X V v d D s s J n F 1 b 3 Q 7 U 2 V j d G l v b j E v R X h w a X J l Z C 9 B d X R v U m V t b 3 Z l Z E N v b H V t b n M x L n t U e X B l L D l 9 J n F 1 b 3 Q 7 L C Z x d W 9 0 O 1 N l Y 3 R p b 2 4 x L 0 V 4 c G l y Z W Q v Q X V 0 b 1 J l b W 9 2 Z W R D b 2 x 1 b W 5 z M S 5 7 U G F y a X N o L D E w f S Z x d W 9 0 O y w m c X V v d D t T Z W N 0 a W 9 u M S 9 F e H B p c m V k L 0 F 1 d G 9 S Z W 1 v d m V k Q 2 9 s d W 1 u c z E u e y Q g U G Q g d G 8 g R W 5 0 a X R 5 L D E x f S Z x d W 9 0 O y w m c X V v d D t T Z W N 0 a W 9 u M S 9 F e H B p c m V k L 0 F 1 d G 9 S Z W 1 v d m V k Q 2 9 s d W 1 u c z E u e 1 N 0 Y X R l I F N 0 a W x s I E h h c y A k L D E y f S Z x d W 9 0 O y w m c X V v d D t T Z W N 0 a W 9 u M S 9 F e H B p c m V k L 0 F 1 d G 9 S Z W 1 v d m V k Q 2 9 s d W 1 u c z E u e 0 1 P R i w x M 3 0 m c X V v d D s s J n F 1 b 3 Q 7 U 2 V j d G l v b j E v R X h w a X J l Z C 9 B d X R v U m V t b 3 Z l Z E N v b H V t b n M x L n t N T 0 Y g Q 2 9 t Y m l u Z W Q s M T R 9 J n F 1 b 3 Q 7 L C Z x d W 9 0 O 1 N l Y 3 R p b 2 4 x L 0 V 4 c G l y Z W Q v Q X V 0 b 1 J l b W 9 2 Z W R D b 2 x 1 b W 5 z M S 5 7 c G F p Z C B h b m Q g c n B 0 I G N o Z W N r L D E 1 f S Z x d W 9 0 O y w m c X V v d D t T Z W N 0 a W 9 u M S 9 F e H B p c m V k L 0 F 1 d G 9 S Z W 1 v d m V k Q 2 9 s d W 1 u c z E u e 0 N Z I G N v b W J p b m U g Y 2 h l Y 2 s s M T Z 9 J n F 1 b 3 Q 7 X S w m c X V v d D t D b 2 x 1 b W 5 D b 3 V u d C Z x d W 9 0 O z o x N y w m c X V v d D t L Z X l D b 2 x 1 b W 5 O Y W 1 l c y Z x d W 9 0 O z p b X S w m c X V v d D t D b 2 x 1 b W 5 J Z G V u d G l 0 a W V z J n F 1 b 3 Q 7 O l s m c X V v d D t T Z W N 0 a W 9 u M S 9 F e H B p c m V k L 0 F 1 d G 9 S Z W 1 v d m V k Q 2 9 s d W 1 u c z E u e 1 N 0 Y X R 1 c y w w f S Z x d W 9 0 O y w m c X V v d D t T Z W N 0 a W 9 u M S 9 F e H B p c m V k L 0 F 1 d G 9 S Z W 1 v d m V k Q 2 9 s d W 1 u c z E u e 0 F j d C B D b 2 5 0 Y W l u a W 5 n I E F w c H J v c H J p Y X R p b 2 4 s M X 0 m c X V v d D s s J n F 1 b 3 Q 7 U 2 V j d G l v b j E v R X h w a X J l Z C 9 B d X R v U m V t b 3 Z l Z E N v b H V t b n M x L n t F b G l n a W J s Z S B F e H B l b n N l I F R p b W V m c m F t Z S w y f S Z x d W 9 0 O y w m c X V v d D t T Z W N 0 a W 9 u M S 9 F e H B p c m V k L 0 F 1 d G 9 S Z W 1 v d m V k Q 2 9 s d W 1 u c z E u e 0 F n Z W 5 j e S w z f S Z x d W 9 0 O y w m c X V v d D t T Z W N 0 a W 9 u M S 9 F e H B p c m V k L 0 F 1 d G 9 S Z W 1 v d m V k Q 2 9 s d W 1 u c z E u e 0 5 h b W U g b 2 Y g R W 5 0 a X R 5 L D R 9 J n F 1 b 3 Q 7 L C Z x d W 9 0 O 1 N l Y 3 R p b 2 4 x L 0 V 4 c G l y Z W Q v Q X V 0 b 1 J l b W 9 2 Z W R D b 2 x 1 b W 5 z M S 5 7 Q W 1 v d W 5 0 I G 9 m I F x u Q X B w c m 9 w c m l h d G l v b i w 1 f S Z x d W 9 0 O y w m c X V v d D t T Z W N 0 a W 9 u M S 9 F e H B p c m V k L 0 F 1 d G 9 S Z W 1 v d m V k Q 2 9 s d W 1 u c z E u e 0 J h b G F u Y 2 U g X G 5 0 b y B S Z X B v c n Q s N n 0 m c X V v d D s s J n F 1 b 3 Q 7 U 2 V j d G l v b j E v R X h w a X J l Z C 9 B d X R v U m V t b 3 Z l Z E N v b H V t b n M x L n t M Y X N 0 I E N v c 3 Q g U m V w b 3 J 0 L D d 9 J n F 1 b 3 Q 7 L C Z x d W 9 0 O 1 N l Y 3 R p b 2 4 x L 0 V 4 c G l y Z W Q v Q X V 0 b 1 J l b W 9 2 Z W R D b 2 x 1 b W 5 z M S 5 7 U G x h b i w 4 f S Z x d W 9 0 O y w m c X V v d D t T Z W N 0 a W 9 u M S 9 F e H B p c m V k L 0 F 1 d G 9 S Z W 1 v d m V k Q 2 9 s d W 1 u c z E u e 1 R 5 c G U s O X 0 m c X V v d D s s J n F 1 b 3 Q 7 U 2 V j d G l v b j E v R X h w a X J l Z C 9 B d X R v U m V t b 3 Z l Z E N v b H V t b n M x L n t Q Y X J p c 2 g s M T B 9 J n F 1 b 3 Q 7 L C Z x d W 9 0 O 1 N l Y 3 R p b 2 4 x L 0 V 4 c G l y Z W Q v Q X V 0 b 1 J l b W 9 2 Z W R D b 2 x 1 b W 5 z M S 5 7 J C B Q Z C B 0 b y B F b n R p d H k s M T F 9 J n F 1 b 3 Q 7 L C Z x d W 9 0 O 1 N l Y 3 R p b 2 4 x L 0 V 4 c G l y Z W Q v Q X V 0 b 1 J l b W 9 2 Z W R D b 2 x 1 b W 5 z M S 5 7 U 3 R h d G U g U 3 R p b G w g S G F z I C Q s M T J 9 J n F 1 b 3 Q 7 L C Z x d W 9 0 O 1 N l Y 3 R p b 2 4 x L 0 V 4 c G l y Z W Q v Q X V 0 b 1 J l b W 9 2 Z W R D b 2 x 1 b W 5 z M S 5 7 T U 9 G L D E z f S Z x d W 9 0 O y w m c X V v d D t T Z W N 0 a W 9 u M S 9 F e H B p c m V k L 0 F 1 d G 9 S Z W 1 v d m V k Q 2 9 s d W 1 u c z E u e 0 1 P R i B D b 2 1 i a W 5 l Z C w x N H 0 m c X V v d D s s J n F 1 b 3 Q 7 U 2 V j d G l v b j E v R X h w a X J l Z C 9 B d X R v U m V t b 3 Z l Z E N v b H V t b n M x L n t w Y W l k I G F u Z C B y c H Q g Y 2 h l Y 2 s s M T V 9 J n F 1 b 3 Q 7 L C Z x d W 9 0 O 1 N l Y 3 R p b 2 4 x L 0 V 4 c G l y Z W Q v Q X V 0 b 1 J l b W 9 2 Z W R D b 2 x 1 b W 5 z M S 5 7 Q 1 k g Y 2 9 t Y m l u Z S B j a G V j a y w x N n 0 m c X V v d D t d L C Z x d W 9 0 O 1 J l b G F 0 a W 9 u c 2 h p c E l u Z m 8 m c X V v d D s 6 W 1 1 9 I i A v P j x F b n R y e S B U e X B l P S J B Z G R l Z F R v R G F 0 Y U 1 v Z G V s I i B W Y W x 1 Z T 0 i b D A i I C 8 + P C 9 T d G F i b G V F b n R y a W V z P j w v S X R l b T 4 8 S X R l b T 4 8 S X R l b U x v Y 2 F 0 a W 9 u P j x J d G V t V H l w Z T 5 G b 3 J t d W x h P C 9 J d G V t V H l w Z T 4 8 S X R l b V B h d G g + U 2 V j d G l v b j E v R X h w a X J l Z C 9 T b 3 V y Y 2 U 8 L 0 l 0 Z W 1 Q Y X R o P j w v S X R l b U x v Y 2 F 0 a W 9 u P j x T d G F i b G V F b n R y a W V z I C 8 + P C 9 J d G V t P j x J d G V t P j x J d G V t T G 9 j Y X R p b 2 4 + P E l 0 Z W 1 U e X B l P k Z v c m 1 1 b G E 8 L 0 l 0 Z W 1 U e X B l P j x J d G V t U G F 0 a D 5 T Z W N 0 a W 9 u M S 9 F e H B p c m V k L 0 N o Y W 5 n Z W Q l M j B U e X B l P C 9 J d G V t U G F 0 a D 4 8 L 0 l 0 Z W 1 M b 2 N h d G l v b j 4 8 U 3 R h Y m x l R W 5 0 c m l l c y A v P j w v S X R l b T 4 8 S X R l b T 4 8 S X R l b U x v Y 2 F 0 a W 9 u P j x J d G V t V H l w Z T 5 G b 3 J t d W x h P C 9 J d G V t V H l w Z T 4 8 S X R l b V B h d G g + U 2 V j d G l v b j E v R X h w a X J l Z C 9 G a W x 0 Z X J l Z C U y M F J v d 3 M 8 L 0 l 0 Z W 1 Q Y X R o P j w v S X R l b U x v Y 2 F 0 a W 9 u P j x T d G F i b G V F b n R y a W V z I C 8 + P C 9 J d G V t P j x J d G V t P j x J d G V t T G 9 j Y X R p b 2 4 + P E l 0 Z W 1 U e X B l P k Z v c m 1 1 b G E 8 L 0 l 0 Z W 1 U e X B l P j x J d G V t U G F 0 a D 5 T Z W N 0 a W 9 u M S 9 F e H B p c m V k L 1 J l b W 9 2 Z W Q l M j B D b 2 x 1 b W 5 z P C 9 J d G V t U G F 0 a D 4 8 L 0 l 0 Z W 1 M b 2 N h d G l v b j 4 8 U 3 R h Y m x l R W 5 0 c m l l c y A v P j w v S X R l b T 4 8 S X R l b T 4 8 S X R l b U x v Y 2 F 0 a W 9 u P j x J d G V t V H l w Z T 5 G b 3 J t d W x h P C 9 J d G V t V H l w Z T 4 8 S X R l b V B h d G g + U 2 V j d G l v b j E v R X h w a X J l Z C 9 G a W x 0 Z X J l Z C U y M F J v d 3 M x P C 9 J d G V t U G F 0 a D 4 8 L 0 l 0 Z W 1 M b 2 N h d G l v b j 4 8 U 3 R h Y m x l R W 5 0 c m l l c y A v P j w v S X R l b T 4 8 L 0 l 0 Z W 1 z P j w v T G 9 j Y W x Q Y W N r Y W d l T W V 0 Y W R h d G F G a W x l P h Y A A A B Q S w U G A A A A A A A A A A A A A A A A A A A A A A A A 2 g A A A A E A A A D Q j J 3 f A R X R E Y x 6 A M B P w p f r A Q A A A M r p t s Z T U + l A k r h / j z g P L o s A A A A A A g A A A A A A A 2 Y A A M A A A A A Q A A A A g W q v c A V B 1 G n 4 + p r U h X U w g A A A A A A E g A A A o A A A A B A A A A B 9 j 7 C u 0 u 7 Q H m F 7 / k 1 K l F 4 j U A A A A I J D y x C 1 g h G F J 3 q b X h 2 j / s H T b 8 r 9 c Z T W + h A f U 3 T P M c 3 Q D y 1 r d s R D w W s A H 9 5 3 e R t k n I N u B K E G O p z t Z y 9 L K S q F m x z F X o A O e d t t d g w j u j 3 p m w L 5 F A A A A G J C I Y 1 1 j u R l H 3 C f b b 6 o O u 3 a 9 g 3 V < / D a t a M a s h u p > 
</file>

<file path=customXml/itemProps1.xml><?xml version="1.0" encoding="utf-8"?>
<ds:datastoreItem xmlns:ds="http://schemas.openxmlformats.org/officeDocument/2006/customXml" ds:itemID="{2E8B20F7-62A1-419F-B270-40D7745A0D1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Expired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Lindsay Schexnayder</dc:creator>
  <cp:lastModifiedBy>Lindsay Schexnayder</cp:lastModifiedBy>
  <dcterms:created xsi:type="dcterms:W3CDTF">2025-08-12T17:26:25Z</dcterms:created>
  <dcterms:modified xsi:type="dcterms:W3CDTF">2025-08-12T17:30:43Z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2025-08-12T17:29:25Z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9316e383-b0c4-4bdc-88b7-89d04bc8dc2f</vt:lpwstr>
  </property>
  <property fmtid="{D5CDD505-2E9C-101B-9397-08002B2CF9AE}" pid="7" name="MSIP_Label_defa4170-0d19-0005-0004-bc88714345d2_ActionId">
    <vt:lpwstr>bd0c1bdf-f34a-49e1-8ff4-c3654c1adee4</vt:lpwstr>
  </property>
  <property fmtid="{D5CDD505-2E9C-101B-9397-08002B2CF9AE}" pid="8" name="MSIP_Label_defa4170-0d19-0005-0004-bc88714345d2_ContentBits">
    <vt:lpwstr>0</vt:lpwstr>
  </property>
  <property fmtid="{D5CDD505-2E9C-101B-9397-08002B2CF9AE}" pid="9" name="MSIP_Label_defa4170-0d19-0005-0004-bc88714345d2_Tag">
    <vt:lpwstr>10, 3, 0, 1</vt:lpwstr>
  </property>
</Properties>
</file>